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Results" sheetId="3" state="visible" r:id="rId3"/>
    <sheet xmlns:r="http://schemas.openxmlformats.org/officeDocument/2006/relationships" name="Example" sheetId="4" state="visible" r:id="rId4"/>
  </sheets>
  <definedNames>
    <definedName name="_xlnm._FilterDatabase" localSheetId="2" hidden="1">'Results'!$A$1:$H$201</definedName>
    <definedName name="_xlnm.Print_Titles" localSheetId="2">'Results'!$1:$1</definedName>
    <definedName name="_xlnm._FilterDatabase" localSheetId="3" hidden="1">'Example'!$A$1:$H$201</definedName>
    <definedName name="_xlnm.Print_Titles" localSheetId="3">'Example'!$1:$1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81221"/>
      <sz val="18"/>
    </font>
    <font>
      <name val="Calibri"/>
      <family val="2"/>
      <color theme="10"/>
      <sz val="12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AF4FF"/>
      </patternFill>
    </fill>
    <fill>
      <patternFill patternType="solid">
        <fgColor rgb="00F5F8FC"/>
      </patternFill>
    </fill>
    <fill>
      <patternFill patternType="solid">
        <fgColor rgb="0008122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1"/>
    <xf numFmtId="0" fontId="3" fillId="4" borderId="0" applyAlignment="1" pivotButton="0" quotePrefix="0" xfId="0">
      <alignment wrapText="1"/>
    </xf>
    <xf numFmtId="10" fontId="0" fillId="2" borderId="0" pivotButton="0" quotePrefix="0" xfId="0"/>
    <xf numFmtId="10" fontId="0" fillId="0" borderId="0" pivotButton="0" quotePrefix="0" xfId="0"/>
    <xf numFmtId="0" fontId="0" fillId="2" borderId="0" pivotButton="0" quotePrefix="0" xfId="0"/>
    <xf numFmtId="10" fontId="0" fillId="3" borderId="0" pivotButton="0" quotePrefix="0" xfId="0"/>
    <xf numFmtId="0" fontId="0" fillId="3" borderId="0" pivotButton="0" quotePrefix="0" xfId="0"/>
  </cellXfs>
  <cellStyles count="2">
    <cellStyle name="Normal" xfId="0" builtinId="0" hidden="0"/>
    <cellStyle name="Hyperlink" xfId="1" builtinId="8" hidden="0"/>
  </cellStyles>
  <dxfs count="1">
    <dxf>
      <fill>
        <patternFill patternType="solid">
          <fgColor rgb="00FBEA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canscore.app/resources/class-result-analysis-template" TargetMode="External" Id="rId1"/><Relationship Type="http://schemas.openxmlformats.org/officeDocument/2006/relationships/hyperlink" Target="https://www.youtube.com/watch?v=REqevqNVLa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5" customWidth="1" min="1" max="1"/>
  </cols>
  <sheetData>
    <row r="1" ht="32" customHeight="1">
      <c r="A1" s="1" t="inlineStr">
        <is>
          <t>ScanScore class result analysis</t>
        </is>
      </c>
    </row>
    <row r="2" ht="32" customHeight="1">
      <c r="A2" s="2" t="inlineStr">
        <is>
          <t>Free local workbook. No macros, external connections or student-data uploads.</t>
        </is>
      </c>
    </row>
    <row r="3" ht="32" customHeight="1">
      <c r="A3" s="2" t="inlineStr">
        <is>
          <t>1. Open Results and fill the blue input columns: student reference, name, score, maximum score.</t>
        </is>
      </c>
    </row>
    <row r="4" ht="32" customHeight="1">
      <c r="A4" s="2" t="inlineStr">
        <is>
          <t>2. Keep grey formula columns intact. Enter a positive maximum score; negative earned scores are allowed.</t>
        </is>
      </c>
    </row>
    <row r="5" ht="32" customHeight="1">
      <c r="A5" s="2" t="inlineStr">
        <is>
          <t>3. Set the classroom pass threshold in Summary!B3. The default 40% is editable.</t>
        </is>
      </c>
    </row>
    <row r="6" ht="32" customHeight="1">
      <c r="A6" s="2" t="inlineStr">
        <is>
          <t>4. Rows need a student reference and valid numeric scores to enter the summary.</t>
        </is>
      </c>
    </row>
    <row r="7" ht="32" customHeight="1">
      <c r="A7" s="2" t="inlineStr">
        <is>
          <t>5. Competition ranks use percentage: equal values get equal ranks (1, 2, 2, 4).</t>
        </is>
      </c>
    </row>
    <row r="8" ht="32" customHeight="1">
      <c r="A8" s="2" t="inlineStr">
        <is>
          <t>6. Invalid and blank rows are excluded. Review the Status column before using results.</t>
        </is>
      </c>
    </row>
    <row r="9" ht="32" customHeight="1">
      <c r="A9" s="2" t="inlineStr">
        <is>
          <t>7. Use a common test for comparisons; percentages alone do not equate different papers.</t>
        </is>
      </c>
    </row>
    <row r="10" ht="32" customHeight="1">
      <c r="A10" s="2" t="inlineStr">
        <is>
          <t>8. Open in Excel or compatible software and allow formulas to recalculate.</t>
        </is>
      </c>
    </row>
    <row r="11" ht="32" customHeight="1">
      <c r="A11" s="2" t="inlineStr">
        <is>
          <t>The Example tab uses fictional data. Your Results tab is blank.</t>
        </is>
      </c>
    </row>
    <row r="12" ht="32" customHeight="1">
      <c r="A12" s="3" t="inlineStr">
        <is>
          <t>Resource: https://scanscore.app/resources/class-result-analysis-template</t>
        </is>
      </c>
    </row>
    <row r="13" ht="32" customHeight="1">
      <c r="A13" s="3" t="inlineStr">
        <is>
          <t>Tutorial: https://www.youtube.com/watch?v=REqevqNVLas</t>
        </is>
      </c>
    </row>
    <row r="14" ht="32" customHeight="1">
      <c r="A14" s="2" t="inlineStr">
        <is>
          <t>Blank resources may be shared for classroom/coaching use. Attribution optional.</t>
        </is>
      </c>
    </row>
  </sheetData>
  <hyperlinks>
    <hyperlink xmlns:r="http://schemas.openxmlformats.org/officeDocument/2006/relationships" ref="A12" r:id="rId1"/>
    <hyperlink xmlns:r="http://schemas.openxmlformats.org/officeDocument/2006/relationships" ref="A13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8" customWidth="1" min="1" max="1"/>
    <col width="22" customWidth="1" min="2" max="2"/>
  </cols>
  <sheetData>
    <row r="1" ht="28" customHeight="1">
      <c r="A1" s="4" t="inlineStr">
        <is>
          <t>Class summary</t>
        </is>
      </c>
      <c r="B1" s="4" t="inlineStr">
        <is>
          <t>Value</t>
        </is>
      </c>
    </row>
    <row r="2">
      <c r="A2" t="inlineStr">
        <is>
          <t>Uses valid rows in Results only</t>
        </is>
      </c>
      <c r="B2" t="inlineStr"/>
    </row>
    <row r="3">
      <c r="A3" t="inlineStr">
        <is>
          <t>Pass threshold (editable)</t>
        </is>
      </c>
      <c r="B3" s="5" t="n">
        <v>0.4</v>
      </c>
    </row>
    <row r="4">
      <c r="A4" t="inlineStr">
        <is>
          <t>Students with valid scores</t>
        </is>
      </c>
      <c r="B4">
        <f>COUNT(Results!E2:E201)</f>
        <v/>
      </c>
    </row>
    <row r="5">
      <c r="A5" t="inlineStr">
        <is>
          <t>Average percentage</t>
        </is>
      </c>
      <c r="B5" s="6">
        <f>IF(B4=0,"",AVERAGE(Results!E2:E201))</f>
        <v/>
      </c>
    </row>
    <row r="6">
      <c r="A6" t="inlineStr">
        <is>
          <t>Median percentage</t>
        </is>
      </c>
      <c r="B6" s="6">
        <f>IF(B4=0,"",MEDIAN(Results!E2:E201))</f>
        <v/>
      </c>
    </row>
    <row r="7">
      <c r="A7" t="inlineStr">
        <is>
          <t>Highest percentage</t>
        </is>
      </c>
      <c r="B7" s="6">
        <f>IF(B4=0,"",MAX(Results!E2:E201))</f>
        <v/>
      </c>
    </row>
    <row r="8">
      <c r="A8" t="inlineStr">
        <is>
          <t>Lowest percentage</t>
        </is>
      </c>
      <c r="B8" s="6">
        <f>IF(B4=0,"",MIN(Results!E2:E201))</f>
        <v/>
      </c>
    </row>
    <row r="9">
      <c r="A9" t="inlineStr">
        <is>
          <t>Students passing</t>
        </is>
      </c>
      <c r="B9">
        <f>COUNTIF(Results!G2:G201,"Pass")</f>
        <v/>
      </c>
    </row>
    <row r="10">
      <c r="A10" t="inlineStr">
        <is>
          <t>Pass rate</t>
        </is>
      </c>
      <c r="B10" s="6">
        <f>IF(B4=0,"",B9/B4)</f>
        <v/>
      </c>
    </row>
    <row r="11">
      <c r="A11" t="inlineStr">
        <is>
          <t>Rows needing correction</t>
        </is>
      </c>
      <c r="B11">
        <f>COUNTIF(Results!H2:H201,"Check score / maximum")</f>
        <v/>
      </c>
    </row>
  </sheetData>
  <dataValidations count="1">
    <dataValidation sqref="B3" showDropDown="0" showInputMessage="0" showErrorMessage="1" allowBlank="0" errorTitle="Invalid threshold" error="Enter a percentage from 0% to 100%.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14" customWidth="1" min="3" max="3"/>
    <col width="14" customWidth="1" min="4" max="4"/>
    <col width="16" customWidth="1" min="5" max="5"/>
    <col width="12" customWidth="1" min="6" max="6"/>
    <col width="20" customWidth="1" min="7" max="7"/>
    <col width="27" customWidth="1" min="8" max="8"/>
  </cols>
  <sheetData>
    <row r="1" ht="28" customHeight="1">
      <c r="A1" s="4" t="inlineStr">
        <is>
          <t>student_ref</t>
        </is>
      </c>
      <c r="B1" s="4" t="inlineStr">
        <is>
          <t>student_name</t>
        </is>
      </c>
      <c r="C1" s="4" t="inlineStr">
        <is>
          <t>score</t>
        </is>
      </c>
      <c r="D1" s="4" t="inlineStr">
        <is>
          <t>max_score</t>
        </is>
      </c>
      <c r="E1" s="4" t="inlineStr">
        <is>
          <t>percentage</t>
        </is>
      </c>
      <c r="F1" s="4" t="inlineStr">
        <is>
          <t>rank</t>
        </is>
      </c>
      <c r="G1" s="4" t="inlineStr">
        <is>
          <t>pass_status</t>
        </is>
      </c>
      <c r="H1" s="4" t="inlineStr">
        <is>
          <t>validation_status</t>
        </is>
      </c>
    </row>
    <row r="2">
      <c r="A2" s="7" t="n"/>
      <c r="B2" s="7" t="n"/>
      <c r="C2" s="7" t="n"/>
      <c r="D2" s="7" t="n"/>
      <c r="E2" s="8">
        <f>IF(H2="OK",C2/D2,"")</f>
        <v/>
      </c>
      <c r="F2" s="9">
        <f>IF(ISNUMBER(E2),RANK(E2,$E$2:$E$201,0),"")</f>
        <v/>
      </c>
      <c r="G2" s="9">
        <f>IF(ISNUMBER(E2),IF(E2&gt;=Summary!$B$3,"Pass","Below threshold"),"")</f>
        <v/>
      </c>
      <c r="H2" s="9">
        <f>IF(A2="","",IF(AND(ISNUMBER(C2),ISNUMBER(D2),D2&gt;0,C2&lt;=D2),"OK","Check score / maximum"))</f>
        <v/>
      </c>
    </row>
    <row r="3">
      <c r="A3" s="7" t="n"/>
      <c r="B3" s="7" t="n"/>
      <c r="C3" s="7" t="n"/>
      <c r="D3" s="7" t="n"/>
      <c r="E3" s="8">
        <f>IF(H3="OK",C3/D3,"")</f>
        <v/>
      </c>
      <c r="F3" s="9">
        <f>IF(ISNUMBER(E3),RANK(E3,$E$2:$E$201,0),"")</f>
        <v/>
      </c>
      <c r="G3" s="9">
        <f>IF(ISNUMBER(E3),IF(E3&gt;=Summary!$B$3,"Pass","Below threshold"),"")</f>
        <v/>
      </c>
      <c r="H3" s="9">
        <f>IF(A3="","",IF(AND(ISNUMBER(C3),ISNUMBER(D3),D3&gt;0,C3&lt;=D3),"OK","Check score / maximum"))</f>
        <v/>
      </c>
    </row>
    <row r="4">
      <c r="A4" s="7" t="n"/>
      <c r="B4" s="7" t="n"/>
      <c r="C4" s="7" t="n"/>
      <c r="D4" s="7" t="n"/>
      <c r="E4" s="8">
        <f>IF(H4="OK",C4/D4,"")</f>
        <v/>
      </c>
      <c r="F4" s="9">
        <f>IF(ISNUMBER(E4),RANK(E4,$E$2:$E$201,0),"")</f>
        <v/>
      </c>
      <c r="G4" s="9">
        <f>IF(ISNUMBER(E4),IF(E4&gt;=Summary!$B$3,"Pass","Below threshold"),"")</f>
        <v/>
      </c>
      <c r="H4" s="9">
        <f>IF(A4="","",IF(AND(ISNUMBER(C4),ISNUMBER(D4),D4&gt;0,C4&lt;=D4),"OK","Check score / maximum"))</f>
        <v/>
      </c>
    </row>
    <row r="5">
      <c r="A5" s="7" t="n"/>
      <c r="B5" s="7" t="n"/>
      <c r="C5" s="7" t="n"/>
      <c r="D5" s="7" t="n"/>
      <c r="E5" s="8">
        <f>IF(H5="OK",C5/D5,"")</f>
        <v/>
      </c>
      <c r="F5" s="9">
        <f>IF(ISNUMBER(E5),RANK(E5,$E$2:$E$201,0),"")</f>
        <v/>
      </c>
      <c r="G5" s="9">
        <f>IF(ISNUMBER(E5),IF(E5&gt;=Summary!$B$3,"Pass","Below threshold"),"")</f>
        <v/>
      </c>
      <c r="H5" s="9">
        <f>IF(A5="","",IF(AND(ISNUMBER(C5),ISNUMBER(D5),D5&gt;0,C5&lt;=D5),"OK","Check score / maximum"))</f>
        <v/>
      </c>
    </row>
    <row r="6">
      <c r="A6" s="7" t="n"/>
      <c r="B6" s="7" t="n"/>
      <c r="C6" s="7" t="n"/>
      <c r="D6" s="7" t="n"/>
      <c r="E6" s="8">
        <f>IF(H6="OK",C6/D6,"")</f>
        <v/>
      </c>
      <c r="F6" s="9">
        <f>IF(ISNUMBER(E6),RANK(E6,$E$2:$E$201,0),"")</f>
        <v/>
      </c>
      <c r="G6" s="9">
        <f>IF(ISNUMBER(E6),IF(E6&gt;=Summary!$B$3,"Pass","Below threshold"),"")</f>
        <v/>
      </c>
      <c r="H6" s="9">
        <f>IF(A6="","",IF(AND(ISNUMBER(C6),ISNUMBER(D6),D6&gt;0,C6&lt;=D6),"OK","Check score / maximum"))</f>
        <v/>
      </c>
    </row>
    <row r="7">
      <c r="A7" s="7" t="n"/>
      <c r="B7" s="7" t="n"/>
      <c r="C7" s="7" t="n"/>
      <c r="D7" s="7" t="n"/>
      <c r="E7" s="8">
        <f>IF(H7="OK",C7/D7,"")</f>
        <v/>
      </c>
      <c r="F7" s="9">
        <f>IF(ISNUMBER(E7),RANK(E7,$E$2:$E$201,0),"")</f>
        <v/>
      </c>
      <c r="G7" s="9">
        <f>IF(ISNUMBER(E7),IF(E7&gt;=Summary!$B$3,"Pass","Below threshold"),"")</f>
        <v/>
      </c>
      <c r="H7" s="9">
        <f>IF(A7="","",IF(AND(ISNUMBER(C7),ISNUMBER(D7),D7&gt;0,C7&lt;=D7),"OK","Check score / maximum"))</f>
        <v/>
      </c>
    </row>
    <row r="8">
      <c r="A8" s="7" t="n"/>
      <c r="B8" s="7" t="n"/>
      <c r="C8" s="7" t="n"/>
      <c r="D8" s="7" t="n"/>
      <c r="E8" s="8">
        <f>IF(H8="OK",C8/D8,"")</f>
        <v/>
      </c>
      <c r="F8" s="9">
        <f>IF(ISNUMBER(E8),RANK(E8,$E$2:$E$201,0),"")</f>
        <v/>
      </c>
      <c r="G8" s="9">
        <f>IF(ISNUMBER(E8),IF(E8&gt;=Summary!$B$3,"Pass","Below threshold"),"")</f>
        <v/>
      </c>
      <c r="H8" s="9">
        <f>IF(A8="","",IF(AND(ISNUMBER(C8),ISNUMBER(D8),D8&gt;0,C8&lt;=D8),"OK","Check score / maximum"))</f>
        <v/>
      </c>
    </row>
    <row r="9">
      <c r="A9" s="7" t="n"/>
      <c r="B9" s="7" t="n"/>
      <c r="C9" s="7" t="n"/>
      <c r="D9" s="7" t="n"/>
      <c r="E9" s="8">
        <f>IF(H9="OK",C9/D9,"")</f>
        <v/>
      </c>
      <c r="F9" s="9">
        <f>IF(ISNUMBER(E9),RANK(E9,$E$2:$E$201,0),"")</f>
        <v/>
      </c>
      <c r="G9" s="9">
        <f>IF(ISNUMBER(E9),IF(E9&gt;=Summary!$B$3,"Pass","Below threshold"),"")</f>
        <v/>
      </c>
      <c r="H9" s="9">
        <f>IF(A9="","",IF(AND(ISNUMBER(C9),ISNUMBER(D9),D9&gt;0,C9&lt;=D9),"OK","Check score / maximum"))</f>
        <v/>
      </c>
    </row>
    <row r="10">
      <c r="A10" s="7" t="n"/>
      <c r="B10" s="7" t="n"/>
      <c r="C10" s="7" t="n"/>
      <c r="D10" s="7" t="n"/>
      <c r="E10" s="8">
        <f>IF(H10="OK",C10/D10,"")</f>
        <v/>
      </c>
      <c r="F10" s="9">
        <f>IF(ISNUMBER(E10),RANK(E10,$E$2:$E$201,0),"")</f>
        <v/>
      </c>
      <c r="G10" s="9">
        <f>IF(ISNUMBER(E10),IF(E10&gt;=Summary!$B$3,"Pass","Below threshold"),"")</f>
        <v/>
      </c>
      <c r="H10" s="9">
        <f>IF(A10="","",IF(AND(ISNUMBER(C10),ISNUMBER(D10),D10&gt;0,C10&lt;=D10),"OK","Check score / maximum"))</f>
        <v/>
      </c>
    </row>
    <row r="11">
      <c r="A11" s="7" t="n"/>
      <c r="B11" s="7" t="n"/>
      <c r="C11" s="7" t="n"/>
      <c r="D11" s="7" t="n"/>
      <c r="E11" s="8">
        <f>IF(H11="OK",C11/D11,"")</f>
        <v/>
      </c>
      <c r="F11" s="9">
        <f>IF(ISNUMBER(E11),RANK(E11,$E$2:$E$201,0),"")</f>
        <v/>
      </c>
      <c r="G11" s="9">
        <f>IF(ISNUMBER(E11),IF(E11&gt;=Summary!$B$3,"Pass","Below threshold"),"")</f>
        <v/>
      </c>
      <c r="H11" s="9">
        <f>IF(A11="","",IF(AND(ISNUMBER(C11),ISNUMBER(D11),D11&gt;0,C11&lt;=D11),"OK","Check score / maximum"))</f>
        <v/>
      </c>
    </row>
    <row r="12">
      <c r="A12" s="7" t="n"/>
      <c r="B12" s="7" t="n"/>
      <c r="C12" s="7" t="n"/>
      <c r="D12" s="7" t="n"/>
      <c r="E12" s="8">
        <f>IF(H12="OK",C12/D12,"")</f>
        <v/>
      </c>
      <c r="F12" s="9">
        <f>IF(ISNUMBER(E12),RANK(E12,$E$2:$E$201,0),"")</f>
        <v/>
      </c>
      <c r="G12" s="9">
        <f>IF(ISNUMBER(E12),IF(E12&gt;=Summary!$B$3,"Pass","Below threshold"),"")</f>
        <v/>
      </c>
      <c r="H12" s="9">
        <f>IF(A12="","",IF(AND(ISNUMBER(C12),ISNUMBER(D12),D12&gt;0,C12&lt;=D12),"OK","Check score / maximum"))</f>
        <v/>
      </c>
    </row>
    <row r="13">
      <c r="A13" s="7" t="n"/>
      <c r="B13" s="7" t="n"/>
      <c r="C13" s="7" t="n"/>
      <c r="D13" s="7" t="n"/>
      <c r="E13" s="8">
        <f>IF(H13="OK",C13/D13,"")</f>
        <v/>
      </c>
      <c r="F13" s="9">
        <f>IF(ISNUMBER(E13),RANK(E13,$E$2:$E$201,0),"")</f>
        <v/>
      </c>
      <c r="G13" s="9">
        <f>IF(ISNUMBER(E13),IF(E13&gt;=Summary!$B$3,"Pass","Below threshold"),"")</f>
        <v/>
      </c>
      <c r="H13" s="9">
        <f>IF(A13="","",IF(AND(ISNUMBER(C13),ISNUMBER(D13),D13&gt;0,C13&lt;=D13),"OK","Check score / maximum"))</f>
        <v/>
      </c>
    </row>
    <row r="14">
      <c r="A14" s="7" t="n"/>
      <c r="B14" s="7" t="n"/>
      <c r="C14" s="7" t="n"/>
      <c r="D14" s="7" t="n"/>
      <c r="E14" s="8">
        <f>IF(H14="OK",C14/D14,"")</f>
        <v/>
      </c>
      <c r="F14" s="9">
        <f>IF(ISNUMBER(E14),RANK(E14,$E$2:$E$201,0),"")</f>
        <v/>
      </c>
      <c r="G14" s="9">
        <f>IF(ISNUMBER(E14),IF(E14&gt;=Summary!$B$3,"Pass","Below threshold"),"")</f>
        <v/>
      </c>
      <c r="H14" s="9">
        <f>IF(A14="","",IF(AND(ISNUMBER(C14),ISNUMBER(D14),D14&gt;0,C14&lt;=D14),"OK","Check score / maximum"))</f>
        <v/>
      </c>
    </row>
    <row r="15">
      <c r="A15" s="7" t="n"/>
      <c r="B15" s="7" t="n"/>
      <c r="C15" s="7" t="n"/>
      <c r="D15" s="7" t="n"/>
      <c r="E15" s="8">
        <f>IF(H15="OK",C15/D15,"")</f>
        <v/>
      </c>
      <c r="F15" s="9">
        <f>IF(ISNUMBER(E15),RANK(E15,$E$2:$E$201,0),"")</f>
        <v/>
      </c>
      <c r="G15" s="9">
        <f>IF(ISNUMBER(E15),IF(E15&gt;=Summary!$B$3,"Pass","Below threshold"),"")</f>
        <v/>
      </c>
      <c r="H15" s="9">
        <f>IF(A15="","",IF(AND(ISNUMBER(C15),ISNUMBER(D15),D15&gt;0,C15&lt;=D15),"OK","Check score / maximum"))</f>
        <v/>
      </c>
    </row>
    <row r="16">
      <c r="A16" s="7" t="n"/>
      <c r="B16" s="7" t="n"/>
      <c r="C16" s="7" t="n"/>
      <c r="D16" s="7" t="n"/>
      <c r="E16" s="8">
        <f>IF(H16="OK",C16/D16,"")</f>
        <v/>
      </c>
      <c r="F16" s="9">
        <f>IF(ISNUMBER(E16),RANK(E16,$E$2:$E$201,0),"")</f>
        <v/>
      </c>
      <c r="G16" s="9">
        <f>IF(ISNUMBER(E16),IF(E16&gt;=Summary!$B$3,"Pass","Below threshold"),"")</f>
        <v/>
      </c>
      <c r="H16" s="9">
        <f>IF(A16="","",IF(AND(ISNUMBER(C16),ISNUMBER(D16),D16&gt;0,C16&lt;=D16),"OK","Check score / maximum"))</f>
        <v/>
      </c>
    </row>
    <row r="17">
      <c r="A17" s="7" t="n"/>
      <c r="B17" s="7" t="n"/>
      <c r="C17" s="7" t="n"/>
      <c r="D17" s="7" t="n"/>
      <c r="E17" s="8">
        <f>IF(H17="OK",C17/D17,"")</f>
        <v/>
      </c>
      <c r="F17" s="9">
        <f>IF(ISNUMBER(E17),RANK(E17,$E$2:$E$201,0),"")</f>
        <v/>
      </c>
      <c r="G17" s="9">
        <f>IF(ISNUMBER(E17),IF(E17&gt;=Summary!$B$3,"Pass","Below threshold"),"")</f>
        <v/>
      </c>
      <c r="H17" s="9">
        <f>IF(A17="","",IF(AND(ISNUMBER(C17),ISNUMBER(D17),D17&gt;0,C17&lt;=D17),"OK","Check score / maximum"))</f>
        <v/>
      </c>
    </row>
    <row r="18">
      <c r="A18" s="7" t="n"/>
      <c r="B18" s="7" t="n"/>
      <c r="C18" s="7" t="n"/>
      <c r="D18" s="7" t="n"/>
      <c r="E18" s="8">
        <f>IF(H18="OK",C18/D18,"")</f>
        <v/>
      </c>
      <c r="F18" s="9">
        <f>IF(ISNUMBER(E18),RANK(E18,$E$2:$E$201,0),"")</f>
        <v/>
      </c>
      <c r="G18" s="9">
        <f>IF(ISNUMBER(E18),IF(E18&gt;=Summary!$B$3,"Pass","Below threshold"),"")</f>
        <v/>
      </c>
      <c r="H18" s="9">
        <f>IF(A18="","",IF(AND(ISNUMBER(C18),ISNUMBER(D18),D18&gt;0,C18&lt;=D18),"OK","Check score / maximum"))</f>
        <v/>
      </c>
    </row>
    <row r="19">
      <c r="A19" s="7" t="n"/>
      <c r="B19" s="7" t="n"/>
      <c r="C19" s="7" t="n"/>
      <c r="D19" s="7" t="n"/>
      <c r="E19" s="8">
        <f>IF(H19="OK",C19/D19,"")</f>
        <v/>
      </c>
      <c r="F19" s="9">
        <f>IF(ISNUMBER(E19),RANK(E19,$E$2:$E$201,0),"")</f>
        <v/>
      </c>
      <c r="G19" s="9">
        <f>IF(ISNUMBER(E19),IF(E19&gt;=Summary!$B$3,"Pass","Below threshold"),"")</f>
        <v/>
      </c>
      <c r="H19" s="9">
        <f>IF(A19="","",IF(AND(ISNUMBER(C19),ISNUMBER(D19),D19&gt;0,C19&lt;=D19),"OK","Check score / maximum"))</f>
        <v/>
      </c>
    </row>
    <row r="20">
      <c r="A20" s="7" t="n"/>
      <c r="B20" s="7" t="n"/>
      <c r="C20" s="7" t="n"/>
      <c r="D20" s="7" t="n"/>
      <c r="E20" s="8">
        <f>IF(H20="OK",C20/D20,"")</f>
        <v/>
      </c>
      <c r="F20" s="9">
        <f>IF(ISNUMBER(E20),RANK(E20,$E$2:$E$201,0),"")</f>
        <v/>
      </c>
      <c r="G20" s="9">
        <f>IF(ISNUMBER(E20),IF(E20&gt;=Summary!$B$3,"Pass","Below threshold"),"")</f>
        <v/>
      </c>
      <c r="H20" s="9">
        <f>IF(A20="","",IF(AND(ISNUMBER(C20),ISNUMBER(D20),D20&gt;0,C20&lt;=D20),"OK","Check score / maximum"))</f>
        <v/>
      </c>
    </row>
    <row r="21">
      <c r="A21" s="7" t="n"/>
      <c r="B21" s="7" t="n"/>
      <c r="C21" s="7" t="n"/>
      <c r="D21" s="7" t="n"/>
      <c r="E21" s="8">
        <f>IF(H21="OK",C21/D21,"")</f>
        <v/>
      </c>
      <c r="F21" s="9">
        <f>IF(ISNUMBER(E21),RANK(E21,$E$2:$E$201,0),"")</f>
        <v/>
      </c>
      <c r="G21" s="9">
        <f>IF(ISNUMBER(E21),IF(E21&gt;=Summary!$B$3,"Pass","Below threshold"),"")</f>
        <v/>
      </c>
      <c r="H21" s="9">
        <f>IF(A21="","",IF(AND(ISNUMBER(C21),ISNUMBER(D21),D21&gt;0,C21&lt;=D21),"OK","Check score / maximum"))</f>
        <v/>
      </c>
    </row>
    <row r="22">
      <c r="A22" s="7" t="n"/>
      <c r="B22" s="7" t="n"/>
      <c r="C22" s="7" t="n"/>
      <c r="D22" s="7" t="n"/>
      <c r="E22" s="8">
        <f>IF(H22="OK",C22/D22,"")</f>
        <v/>
      </c>
      <c r="F22" s="9">
        <f>IF(ISNUMBER(E22),RANK(E22,$E$2:$E$201,0),"")</f>
        <v/>
      </c>
      <c r="G22" s="9">
        <f>IF(ISNUMBER(E22),IF(E22&gt;=Summary!$B$3,"Pass","Below threshold"),"")</f>
        <v/>
      </c>
      <c r="H22" s="9">
        <f>IF(A22="","",IF(AND(ISNUMBER(C22),ISNUMBER(D22),D22&gt;0,C22&lt;=D22),"OK","Check score / maximum"))</f>
        <v/>
      </c>
    </row>
    <row r="23">
      <c r="A23" s="7" t="n"/>
      <c r="B23" s="7" t="n"/>
      <c r="C23" s="7" t="n"/>
      <c r="D23" s="7" t="n"/>
      <c r="E23" s="8">
        <f>IF(H23="OK",C23/D23,"")</f>
        <v/>
      </c>
      <c r="F23" s="9">
        <f>IF(ISNUMBER(E23),RANK(E23,$E$2:$E$201,0),"")</f>
        <v/>
      </c>
      <c r="G23" s="9">
        <f>IF(ISNUMBER(E23),IF(E23&gt;=Summary!$B$3,"Pass","Below threshold"),"")</f>
        <v/>
      </c>
      <c r="H23" s="9">
        <f>IF(A23="","",IF(AND(ISNUMBER(C23),ISNUMBER(D23),D23&gt;0,C23&lt;=D23),"OK","Check score / maximum"))</f>
        <v/>
      </c>
    </row>
    <row r="24">
      <c r="A24" s="7" t="n"/>
      <c r="B24" s="7" t="n"/>
      <c r="C24" s="7" t="n"/>
      <c r="D24" s="7" t="n"/>
      <c r="E24" s="8">
        <f>IF(H24="OK",C24/D24,"")</f>
        <v/>
      </c>
      <c r="F24" s="9">
        <f>IF(ISNUMBER(E24),RANK(E24,$E$2:$E$201,0),"")</f>
        <v/>
      </c>
      <c r="G24" s="9">
        <f>IF(ISNUMBER(E24),IF(E24&gt;=Summary!$B$3,"Pass","Below threshold"),"")</f>
        <v/>
      </c>
      <c r="H24" s="9">
        <f>IF(A24="","",IF(AND(ISNUMBER(C24),ISNUMBER(D24),D24&gt;0,C24&lt;=D24),"OK","Check score / maximum"))</f>
        <v/>
      </c>
    </row>
    <row r="25">
      <c r="A25" s="7" t="n"/>
      <c r="B25" s="7" t="n"/>
      <c r="C25" s="7" t="n"/>
      <c r="D25" s="7" t="n"/>
      <c r="E25" s="8">
        <f>IF(H25="OK",C25/D25,"")</f>
        <v/>
      </c>
      <c r="F25" s="9">
        <f>IF(ISNUMBER(E25),RANK(E25,$E$2:$E$201,0),"")</f>
        <v/>
      </c>
      <c r="G25" s="9">
        <f>IF(ISNUMBER(E25),IF(E25&gt;=Summary!$B$3,"Pass","Below threshold"),"")</f>
        <v/>
      </c>
      <c r="H25" s="9">
        <f>IF(A25="","",IF(AND(ISNUMBER(C25),ISNUMBER(D25),D25&gt;0,C25&lt;=D25),"OK","Check score / maximum"))</f>
        <v/>
      </c>
    </row>
    <row r="26">
      <c r="A26" s="7" t="n"/>
      <c r="B26" s="7" t="n"/>
      <c r="C26" s="7" t="n"/>
      <c r="D26" s="7" t="n"/>
      <c r="E26" s="8">
        <f>IF(H26="OK",C26/D26,"")</f>
        <v/>
      </c>
      <c r="F26" s="9">
        <f>IF(ISNUMBER(E26),RANK(E26,$E$2:$E$201,0),"")</f>
        <v/>
      </c>
      <c r="G26" s="9">
        <f>IF(ISNUMBER(E26),IF(E26&gt;=Summary!$B$3,"Pass","Below threshold"),"")</f>
        <v/>
      </c>
      <c r="H26" s="9">
        <f>IF(A26="","",IF(AND(ISNUMBER(C26),ISNUMBER(D26),D26&gt;0,C26&lt;=D26),"OK","Check score / maximum"))</f>
        <v/>
      </c>
    </row>
    <row r="27">
      <c r="A27" s="7" t="n"/>
      <c r="B27" s="7" t="n"/>
      <c r="C27" s="7" t="n"/>
      <c r="D27" s="7" t="n"/>
      <c r="E27" s="8">
        <f>IF(H27="OK",C27/D27,"")</f>
        <v/>
      </c>
      <c r="F27" s="9">
        <f>IF(ISNUMBER(E27),RANK(E27,$E$2:$E$201,0),"")</f>
        <v/>
      </c>
      <c r="G27" s="9">
        <f>IF(ISNUMBER(E27),IF(E27&gt;=Summary!$B$3,"Pass","Below threshold"),"")</f>
        <v/>
      </c>
      <c r="H27" s="9">
        <f>IF(A27="","",IF(AND(ISNUMBER(C27),ISNUMBER(D27),D27&gt;0,C27&lt;=D27),"OK","Check score / maximum"))</f>
        <v/>
      </c>
    </row>
    <row r="28">
      <c r="A28" s="7" t="n"/>
      <c r="B28" s="7" t="n"/>
      <c r="C28" s="7" t="n"/>
      <c r="D28" s="7" t="n"/>
      <c r="E28" s="8">
        <f>IF(H28="OK",C28/D28,"")</f>
        <v/>
      </c>
      <c r="F28" s="9">
        <f>IF(ISNUMBER(E28),RANK(E28,$E$2:$E$201,0),"")</f>
        <v/>
      </c>
      <c r="G28" s="9">
        <f>IF(ISNUMBER(E28),IF(E28&gt;=Summary!$B$3,"Pass","Below threshold"),"")</f>
        <v/>
      </c>
      <c r="H28" s="9">
        <f>IF(A28="","",IF(AND(ISNUMBER(C28),ISNUMBER(D28),D28&gt;0,C28&lt;=D28),"OK","Check score / maximum"))</f>
        <v/>
      </c>
    </row>
    <row r="29">
      <c r="A29" s="7" t="n"/>
      <c r="B29" s="7" t="n"/>
      <c r="C29" s="7" t="n"/>
      <c r="D29" s="7" t="n"/>
      <c r="E29" s="8">
        <f>IF(H29="OK",C29/D29,"")</f>
        <v/>
      </c>
      <c r="F29" s="9">
        <f>IF(ISNUMBER(E29),RANK(E29,$E$2:$E$201,0),"")</f>
        <v/>
      </c>
      <c r="G29" s="9">
        <f>IF(ISNUMBER(E29),IF(E29&gt;=Summary!$B$3,"Pass","Below threshold"),"")</f>
        <v/>
      </c>
      <c r="H29" s="9">
        <f>IF(A29="","",IF(AND(ISNUMBER(C29),ISNUMBER(D29),D29&gt;0,C29&lt;=D29),"OK","Check score / maximum"))</f>
        <v/>
      </c>
    </row>
    <row r="30">
      <c r="A30" s="7" t="n"/>
      <c r="B30" s="7" t="n"/>
      <c r="C30" s="7" t="n"/>
      <c r="D30" s="7" t="n"/>
      <c r="E30" s="8">
        <f>IF(H30="OK",C30/D30,"")</f>
        <v/>
      </c>
      <c r="F30" s="9">
        <f>IF(ISNUMBER(E30),RANK(E30,$E$2:$E$201,0),"")</f>
        <v/>
      </c>
      <c r="G30" s="9">
        <f>IF(ISNUMBER(E30),IF(E30&gt;=Summary!$B$3,"Pass","Below threshold"),"")</f>
        <v/>
      </c>
      <c r="H30" s="9">
        <f>IF(A30="","",IF(AND(ISNUMBER(C30),ISNUMBER(D30),D30&gt;0,C30&lt;=D30),"OK","Check score / maximum"))</f>
        <v/>
      </c>
    </row>
    <row r="31">
      <c r="A31" s="7" t="n"/>
      <c r="B31" s="7" t="n"/>
      <c r="C31" s="7" t="n"/>
      <c r="D31" s="7" t="n"/>
      <c r="E31" s="8">
        <f>IF(H31="OK",C31/D31,"")</f>
        <v/>
      </c>
      <c r="F31" s="9">
        <f>IF(ISNUMBER(E31),RANK(E31,$E$2:$E$201,0),"")</f>
        <v/>
      </c>
      <c r="G31" s="9">
        <f>IF(ISNUMBER(E31),IF(E31&gt;=Summary!$B$3,"Pass","Below threshold"),"")</f>
        <v/>
      </c>
      <c r="H31" s="9">
        <f>IF(A31="","",IF(AND(ISNUMBER(C31),ISNUMBER(D31),D31&gt;0,C31&lt;=D31),"OK","Check score / maximum"))</f>
        <v/>
      </c>
    </row>
    <row r="32">
      <c r="A32" s="7" t="n"/>
      <c r="B32" s="7" t="n"/>
      <c r="C32" s="7" t="n"/>
      <c r="D32" s="7" t="n"/>
      <c r="E32" s="8">
        <f>IF(H32="OK",C32/D32,"")</f>
        <v/>
      </c>
      <c r="F32" s="9">
        <f>IF(ISNUMBER(E32),RANK(E32,$E$2:$E$201,0),"")</f>
        <v/>
      </c>
      <c r="G32" s="9">
        <f>IF(ISNUMBER(E32),IF(E32&gt;=Summary!$B$3,"Pass","Below threshold"),"")</f>
        <v/>
      </c>
      <c r="H32" s="9">
        <f>IF(A32="","",IF(AND(ISNUMBER(C32),ISNUMBER(D32),D32&gt;0,C32&lt;=D32),"OK","Check score / maximum"))</f>
        <v/>
      </c>
    </row>
    <row r="33">
      <c r="A33" s="7" t="n"/>
      <c r="B33" s="7" t="n"/>
      <c r="C33" s="7" t="n"/>
      <c r="D33" s="7" t="n"/>
      <c r="E33" s="8">
        <f>IF(H33="OK",C33/D33,"")</f>
        <v/>
      </c>
      <c r="F33" s="9">
        <f>IF(ISNUMBER(E33),RANK(E33,$E$2:$E$201,0),"")</f>
        <v/>
      </c>
      <c r="G33" s="9">
        <f>IF(ISNUMBER(E33),IF(E33&gt;=Summary!$B$3,"Pass","Below threshold"),"")</f>
        <v/>
      </c>
      <c r="H33" s="9">
        <f>IF(A33="","",IF(AND(ISNUMBER(C33),ISNUMBER(D33),D33&gt;0,C33&lt;=D33),"OK","Check score / maximum"))</f>
        <v/>
      </c>
    </row>
    <row r="34">
      <c r="A34" s="7" t="n"/>
      <c r="B34" s="7" t="n"/>
      <c r="C34" s="7" t="n"/>
      <c r="D34" s="7" t="n"/>
      <c r="E34" s="8">
        <f>IF(H34="OK",C34/D34,"")</f>
        <v/>
      </c>
      <c r="F34" s="9">
        <f>IF(ISNUMBER(E34),RANK(E34,$E$2:$E$201,0),"")</f>
        <v/>
      </c>
      <c r="G34" s="9">
        <f>IF(ISNUMBER(E34),IF(E34&gt;=Summary!$B$3,"Pass","Below threshold"),"")</f>
        <v/>
      </c>
      <c r="H34" s="9">
        <f>IF(A34="","",IF(AND(ISNUMBER(C34),ISNUMBER(D34),D34&gt;0,C34&lt;=D34),"OK","Check score / maximum"))</f>
        <v/>
      </c>
    </row>
    <row r="35">
      <c r="A35" s="7" t="n"/>
      <c r="B35" s="7" t="n"/>
      <c r="C35" s="7" t="n"/>
      <c r="D35" s="7" t="n"/>
      <c r="E35" s="8">
        <f>IF(H35="OK",C35/D35,"")</f>
        <v/>
      </c>
      <c r="F35" s="9">
        <f>IF(ISNUMBER(E35),RANK(E35,$E$2:$E$201,0),"")</f>
        <v/>
      </c>
      <c r="G35" s="9">
        <f>IF(ISNUMBER(E35),IF(E35&gt;=Summary!$B$3,"Pass","Below threshold"),"")</f>
        <v/>
      </c>
      <c r="H35" s="9">
        <f>IF(A35="","",IF(AND(ISNUMBER(C35),ISNUMBER(D35),D35&gt;0,C35&lt;=D35),"OK","Check score / maximum"))</f>
        <v/>
      </c>
    </row>
    <row r="36">
      <c r="A36" s="7" t="n"/>
      <c r="B36" s="7" t="n"/>
      <c r="C36" s="7" t="n"/>
      <c r="D36" s="7" t="n"/>
      <c r="E36" s="8">
        <f>IF(H36="OK",C36/D36,"")</f>
        <v/>
      </c>
      <c r="F36" s="9">
        <f>IF(ISNUMBER(E36),RANK(E36,$E$2:$E$201,0),"")</f>
        <v/>
      </c>
      <c r="G36" s="9">
        <f>IF(ISNUMBER(E36),IF(E36&gt;=Summary!$B$3,"Pass","Below threshold"),"")</f>
        <v/>
      </c>
      <c r="H36" s="9">
        <f>IF(A36="","",IF(AND(ISNUMBER(C36),ISNUMBER(D36),D36&gt;0,C36&lt;=D36),"OK","Check score / maximum"))</f>
        <v/>
      </c>
    </row>
    <row r="37">
      <c r="A37" s="7" t="n"/>
      <c r="B37" s="7" t="n"/>
      <c r="C37" s="7" t="n"/>
      <c r="D37" s="7" t="n"/>
      <c r="E37" s="8">
        <f>IF(H37="OK",C37/D37,"")</f>
        <v/>
      </c>
      <c r="F37" s="9">
        <f>IF(ISNUMBER(E37),RANK(E37,$E$2:$E$201,0),"")</f>
        <v/>
      </c>
      <c r="G37" s="9">
        <f>IF(ISNUMBER(E37),IF(E37&gt;=Summary!$B$3,"Pass","Below threshold"),"")</f>
        <v/>
      </c>
      <c r="H37" s="9">
        <f>IF(A37="","",IF(AND(ISNUMBER(C37),ISNUMBER(D37),D37&gt;0,C37&lt;=D37),"OK","Check score / maximum"))</f>
        <v/>
      </c>
    </row>
    <row r="38">
      <c r="A38" s="7" t="n"/>
      <c r="B38" s="7" t="n"/>
      <c r="C38" s="7" t="n"/>
      <c r="D38" s="7" t="n"/>
      <c r="E38" s="8">
        <f>IF(H38="OK",C38/D38,"")</f>
        <v/>
      </c>
      <c r="F38" s="9">
        <f>IF(ISNUMBER(E38),RANK(E38,$E$2:$E$201,0),"")</f>
        <v/>
      </c>
      <c r="G38" s="9">
        <f>IF(ISNUMBER(E38),IF(E38&gt;=Summary!$B$3,"Pass","Below threshold"),"")</f>
        <v/>
      </c>
      <c r="H38" s="9">
        <f>IF(A38="","",IF(AND(ISNUMBER(C38),ISNUMBER(D38),D38&gt;0,C38&lt;=D38),"OK","Check score / maximum"))</f>
        <v/>
      </c>
    </row>
    <row r="39">
      <c r="A39" s="7" t="n"/>
      <c r="B39" s="7" t="n"/>
      <c r="C39" s="7" t="n"/>
      <c r="D39" s="7" t="n"/>
      <c r="E39" s="8">
        <f>IF(H39="OK",C39/D39,"")</f>
        <v/>
      </c>
      <c r="F39" s="9">
        <f>IF(ISNUMBER(E39),RANK(E39,$E$2:$E$201,0),"")</f>
        <v/>
      </c>
      <c r="G39" s="9">
        <f>IF(ISNUMBER(E39),IF(E39&gt;=Summary!$B$3,"Pass","Below threshold"),"")</f>
        <v/>
      </c>
      <c r="H39" s="9">
        <f>IF(A39="","",IF(AND(ISNUMBER(C39),ISNUMBER(D39),D39&gt;0,C39&lt;=D39),"OK","Check score / maximum"))</f>
        <v/>
      </c>
    </row>
    <row r="40">
      <c r="A40" s="7" t="n"/>
      <c r="B40" s="7" t="n"/>
      <c r="C40" s="7" t="n"/>
      <c r="D40" s="7" t="n"/>
      <c r="E40" s="8">
        <f>IF(H40="OK",C40/D40,"")</f>
        <v/>
      </c>
      <c r="F40" s="9">
        <f>IF(ISNUMBER(E40),RANK(E40,$E$2:$E$201,0),"")</f>
        <v/>
      </c>
      <c r="G40" s="9">
        <f>IF(ISNUMBER(E40),IF(E40&gt;=Summary!$B$3,"Pass","Below threshold"),"")</f>
        <v/>
      </c>
      <c r="H40" s="9">
        <f>IF(A40="","",IF(AND(ISNUMBER(C40),ISNUMBER(D40),D40&gt;0,C40&lt;=D40),"OK","Check score / maximum"))</f>
        <v/>
      </c>
    </row>
    <row r="41">
      <c r="A41" s="7" t="n"/>
      <c r="B41" s="7" t="n"/>
      <c r="C41" s="7" t="n"/>
      <c r="D41" s="7" t="n"/>
      <c r="E41" s="8">
        <f>IF(H41="OK",C41/D41,"")</f>
        <v/>
      </c>
      <c r="F41" s="9">
        <f>IF(ISNUMBER(E41),RANK(E41,$E$2:$E$201,0),"")</f>
        <v/>
      </c>
      <c r="G41" s="9">
        <f>IF(ISNUMBER(E41),IF(E41&gt;=Summary!$B$3,"Pass","Below threshold"),"")</f>
        <v/>
      </c>
      <c r="H41" s="9">
        <f>IF(A41="","",IF(AND(ISNUMBER(C41),ISNUMBER(D41),D41&gt;0,C41&lt;=D41),"OK","Check score / maximum"))</f>
        <v/>
      </c>
    </row>
    <row r="42">
      <c r="A42" s="7" t="n"/>
      <c r="B42" s="7" t="n"/>
      <c r="C42" s="7" t="n"/>
      <c r="D42" s="7" t="n"/>
      <c r="E42" s="8">
        <f>IF(H42="OK",C42/D42,"")</f>
        <v/>
      </c>
      <c r="F42" s="9">
        <f>IF(ISNUMBER(E42),RANK(E42,$E$2:$E$201,0),"")</f>
        <v/>
      </c>
      <c r="G42" s="9">
        <f>IF(ISNUMBER(E42),IF(E42&gt;=Summary!$B$3,"Pass","Below threshold"),"")</f>
        <v/>
      </c>
      <c r="H42" s="9">
        <f>IF(A42="","",IF(AND(ISNUMBER(C42),ISNUMBER(D42),D42&gt;0,C42&lt;=D42),"OK","Check score / maximum"))</f>
        <v/>
      </c>
    </row>
    <row r="43">
      <c r="A43" s="7" t="n"/>
      <c r="B43" s="7" t="n"/>
      <c r="C43" s="7" t="n"/>
      <c r="D43" s="7" t="n"/>
      <c r="E43" s="8">
        <f>IF(H43="OK",C43/D43,"")</f>
        <v/>
      </c>
      <c r="F43" s="9">
        <f>IF(ISNUMBER(E43),RANK(E43,$E$2:$E$201,0),"")</f>
        <v/>
      </c>
      <c r="G43" s="9">
        <f>IF(ISNUMBER(E43),IF(E43&gt;=Summary!$B$3,"Pass","Below threshold"),"")</f>
        <v/>
      </c>
      <c r="H43" s="9">
        <f>IF(A43="","",IF(AND(ISNUMBER(C43),ISNUMBER(D43),D43&gt;0,C43&lt;=D43),"OK","Check score / maximum"))</f>
        <v/>
      </c>
    </row>
    <row r="44">
      <c r="A44" s="7" t="n"/>
      <c r="B44" s="7" t="n"/>
      <c r="C44" s="7" t="n"/>
      <c r="D44" s="7" t="n"/>
      <c r="E44" s="8">
        <f>IF(H44="OK",C44/D44,"")</f>
        <v/>
      </c>
      <c r="F44" s="9">
        <f>IF(ISNUMBER(E44),RANK(E44,$E$2:$E$201,0),"")</f>
        <v/>
      </c>
      <c r="G44" s="9">
        <f>IF(ISNUMBER(E44),IF(E44&gt;=Summary!$B$3,"Pass","Below threshold"),"")</f>
        <v/>
      </c>
      <c r="H44" s="9">
        <f>IF(A44="","",IF(AND(ISNUMBER(C44),ISNUMBER(D44),D44&gt;0,C44&lt;=D44),"OK","Check score / maximum"))</f>
        <v/>
      </c>
    </row>
    <row r="45">
      <c r="A45" s="7" t="n"/>
      <c r="B45" s="7" t="n"/>
      <c r="C45" s="7" t="n"/>
      <c r="D45" s="7" t="n"/>
      <c r="E45" s="8">
        <f>IF(H45="OK",C45/D45,"")</f>
        <v/>
      </c>
      <c r="F45" s="9">
        <f>IF(ISNUMBER(E45),RANK(E45,$E$2:$E$201,0),"")</f>
        <v/>
      </c>
      <c r="G45" s="9">
        <f>IF(ISNUMBER(E45),IF(E45&gt;=Summary!$B$3,"Pass","Below threshold"),"")</f>
        <v/>
      </c>
      <c r="H45" s="9">
        <f>IF(A45="","",IF(AND(ISNUMBER(C45),ISNUMBER(D45),D45&gt;0,C45&lt;=D45),"OK","Check score / maximum"))</f>
        <v/>
      </c>
    </row>
    <row r="46">
      <c r="A46" s="7" t="n"/>
      <c r="B46" s="7" t="n"/>
      <c r="C46" s="7" t="n"/>
      <c r="D46" s="7" t="n"/>
      <c r="E46" s="8">
        <f>IF(H46="OK",C46/D46,"")</f>
        <v/>
      </c>
      <c r="F46" s="9">
        <f>IF(ISNUMBER(E46),RANK(E46,$E$2:$E$201,0),"")</f>
        <v/>
      </c>
      <c r="G46" s="9">
        <f>IF(ISNUMBER(E46),IF(E46&gt;=Summary!$B$3,"Pass","Below threshold"),"")</f>
        <v/>
      </c>
      <c r="H46" s="9">
        <f>IF(A46="","",IF(AND(ISNUMBER(C46),ISNUMBER(D46),D46&gt;0,C46&lt;=D46),"OK","Check score / maximum"))</f>
        <v/>
      </c>
    </row>
    <row r="47">
      <c r="A47" s="7" t="n"/>
      <c r="B47" s="7" t="n"/>
      <c r="C47" s="7" t="n"/>
      <c r="D47" s="7" t="n"/>
      <c r="E47" s="8">
        <f>IF(H47="OK",C47/D47,"")</f>
        <v/>
      </c>
      <c r="F47" s="9">
        <f>IF(ISNUMBER(E47),RANK(E47,$E$2:$E$201,0),"")</f>
        <v/>
      </c>
      <c r="G47" s="9">
        <f>IF(ISNUMBER(E47),IF(E47&gt;=Summary!$B$3,"Pass","Below threshold"),"")</f>
        <v/>
      </c>
      <c r="H47" s="9">
        <f>IF(A47="","",IF(AND(ISNUMBER(C47),ISNUMBER(D47),D47&gt;0,C47&lt;=D47),"OK","Check score / maximum"))</f>
        <v/>
      </c>
    </row>
    <row r="48">
      <c r="A48" s="7" t="n"/>
      <c r="B48" s="7" t="n"/>
      <c r="C48" s="7" t="n"/>
      <c r="D48" s="7" t="n"/>
      <c r="E48" s="8">
        <f>IF(H48="OK",C48/D48,"")</f>
        <v/>
      </c>
      <c r="F48" s="9">
        <f>IF(ISNUMBER(E48),RANK(E48,$E$2:$E$201,0),"")</f>
        <v/>
      </c>
      <c r="G48" s="9">
        <f>IF(ISNUMBER(E48),IF(E48&gt;=Summary!$B$3,"Pass","Below threshold"),"")</f>
        <v/>
      </c>
      <c r="H48" s="9">
        <f>IF(A48="","",IF(AND(ISNUMBER(C48),ISNUMBER(D48),D48&gt;0,C48&lt;=D48),"OK","Check score / maximum"))</f>
        <v/>
      </c>
    </row>
    <row r="49">
      <c r="A49" s="7" t="n"/>
      <c r="B49" s="7" t="n"/>
      <c r="C49" s="7" t="n"/>
      <c r="D49" s="7" t="n"/>
      <c r="E49" s="8">
        <f>IF(H49="OK",C49/D49,"")</f>
        <v/>
      </c>
      <c r="F49" s="9">
        <f>IF(ISNUMBER(E49),RANK(E49,$E$2:$E$201,0),"")</f>
        <v/>
      </c>
      <c r="G49" s="9">
        <f>IF(ISNUMBER(E49),IF(E49&gt;=Summary!$B$3,"Pass","Below threshold"),"")</f>
        <v/>
      </c>
      <c r="H49" s="9">
        <f>IF(A49="","",IF(AND(ISNUMBER(C49),ISNUMBER(D49),D49&gt;0,C49&lt;=D49),"OK","Check score / maximum"))</f>
        <v/>
      </c>
    </row>
    <row r="50">
      <c r="A50" s="7" t="n"/>
      <c r="B50" s="7" t="n"/>
      <c r="C50" s="7" t="n"/>
      <c r="D50" s="7" t="n"/>
      <c r="E50" s="8">
        <f>IF(H50="OK",C50/D50,"")</f>
        <v/>
      </c>
      <c r="F50" s="9">
        <f>IF(ISNUMBER(E50),RANK(E50,$E$2:$E$201,0),"")</f>
        <v/>
      </c>
      <c r="G50" s="9">
        <f>IF(ISNUMBER(E50),IF(E50&gt;=Summary!$B$3,"Pass","Below threshold"),"")</f>
        <v/>
      </c>
      <c r="H50" s="9">
        <f>IF(A50="","",IF(AND(ISNUMBER(C50),ISNUMBER(D50),D50&gt;0,C50&lt;=D50),"OK","Check score / maximum"))</f>
        <v/>
      </c>
    </row>
    <row r="51">
      <c r="A51" s="7" t="n"/>
      <c r="B51" s="7" t="n"/>
      <c r="C51" s="7" t="n"/>
      <c r="D51" s="7" t="n"/>
      <c r="E51" s="8">
        <f>IF(H51="OK",C51/D51,"")</f>
        <v/>
      </c>
      <c r="F51" s="9">
        <f>IF(ISNUMBER(E51),RANK(E51,$E$2:$E$201,0),"")</f>
        <v/>
      </c>
      <c r="G51" s="9">
        <f>IF(ISNUMBER(E51),IF(E51&gt;=Summary!$B$3,"Pass","Below threshold"),"")</f>
        <v/>
      </c>
      <c r="H51" s="9">
        <f>IF(A51="","",IF(AND(ISNUMBER(C51),ISNUMBER(D51),D51&gt;0,C51&lt;=D51),"OK","Check score / maximum"))</f>
        <v/>
      </c>
    </row>
    <row r="52">
      <c r="A52" s="7" t="n"/>
      <c r="B52" s="7" t="n"/>
      <c r="C52" s="7" t="n"/>
      <c r="D52" s="7" t="n"/>
      <c r="E52" s="8">
        <f>IF(H52="OK",C52/D52,"")</f>
        <v/>
      </c>
      <c r="F52" s="9">
        <f>IF(ISNUMBER(E52),RANK(E52,$E$2:$E$201,0),"")</f>
        <v/>
      </c>
      <c r="G52" s="9">
        <f>IF(ISNUMBER(E52),IF(E52&gt;=Summary!$B$3,"Pass","Below threshold"),"")</f>
        <v/>
      </c>
      <c r="H52" s="9">
        <f>IF(A52="","",IF(AND(ISNUMBER(C52),ISNUMBER(D52),D52&gt;0,C52&lt;=D52),"OK","Check score / maximum"))</f>
        <v/>
      </c>
    </row>
    <row r="53">
      <c r="A53" s="7" t="n"/>
      <c r="B53" s="7" t="n"/>
      <c r="C53" s="7" t="n"/>
      <c r="D53" s="7" t="n"/>
      <c r="E53" s="8">
        <f>IF(H53="OK",C53/D53,"")</f>
        <v/>
      </c>
      <c r="F53" s="9">
        <f>IF(ISNUMBER(E53),RANK(E53,$E$2:$E$201,0),"")</f>
        <v/>
      </c>
      <c r="G53" s="9">
        <f>IF(ISNUMBER(E53),IF(E53&gt;=Summary!$B$3,"Pass","Below threshold"),"")</f>
        <v/>
      </c>
      <c r="H53" s="9">
        <f>IF(A53="","",IF(AND(ISNUMBER(C53),ISNUMBER(D53),D53&gt;0,C53&lt;=D53),"OK","Check score / maximum"))</f>
        <v/>
      </c>
    </row>
    <row r="54">
      <c r="A54" s="7" t="n"/>
      <c r="B54" s="7" t="n"/>
      <c r="C54" s="7" t="n"/>
      <c r="D54" s="7" t="n"/>
      <c r="E54" s="8">
        <f>IF(H54="OK",C54/D54,"")</f>
        <v/>
      </c>
      <c r="F54" s="9">
        <f>IF(ISNUMBER(E54),RANK(E54,$E$2:$E$201,0),"")</f>
        <v/>
      </c>
      <c r="G54" s="9">
        <f>IF(ISNUMBER(E54),IF(E54&gt;=Summary!$B$3,"Pass","Below threshold"),"")</f>
        <v/>
      </c>
      <c r="H54" s="9">
        <f>IF(A54="","",IF(AND(ISNUMBER(C54),ISNUMBER(D54),D54&gt;0,C54&lt;=D54),"OK","Check score / maximum"))</f>
        <v/>
      </c>
    </row>
    <row r="55">
      <c r="A55" s="7" t="n"/>
      <c r="B55" s="7" t="n"/>
      <c r="C55" s="7" t="n"/>
      <c r="D55" s="7" t="n"/>
      <c r="E55" s="8">
        <f>IF(H55="OK",C55/D55,"")</f>
        <v/>
      </c>
      <c r="F55" s="9">
        <f>IF(ISNUMBER(E55),RANK(E55,$E$2:$E$201,0),"")</f>
        <v/>
      </c>
      <c r="G55" s="9">
        <f>IF(ISNUMBER(E55),IF(E55&gt;=Summary!$B$3,"Pass","Below threshold"),"")</f>
        <v/>
      </c>
      <c r="H55" s="9">
        <f>IF(A55="","",IF(AND(ISNUMBER(C55),ISNUMBER(D55),D55&gt;0,C55&lt;=D55),"OK","Check score / maximum"))</f>
        <v/>
      </c>
    </row>
    <row r="56">
      <c r="A56" s="7" t="n"/>
      <c r="B56" s="7" t="n"/>
      <c r="C56" s="7" t="n"/>
      <c r="D56" s="7" t="n"/>
      <c r="E56" s="8">
        <f>IF(H56="OK",C56/D56,"")</f>
        <v/>
      </c>
      <c r="F56" s="9">
        <f>IF(ISNUMBER(E56),RANK(E56,$E$2:$E$201,0),"")</f>
        <v/>
      </c>
      <c r="G56" s="9">
        <f>IF(ISNUMBER(E56),IF(E56&gt;=Summary!$B$3,"Pass","Below threshold"),"")</f>
        <v/>
      </c>
      <c r="H56" s="9">
        <f>IF(A56="","",IF(AND(ISNUMBER(C56),ISNUMBER(D56),D56&gt;0,C56&lt;=D56),"OK","Check score / maximum"))</f>
        <v/>
      </c>
    </row>
    <row r="57">
      <c r="A57" s="7" t="n"/>
      <c r="B57" s="7" t="n"/>
      <c r="C57" s="7" t="n"/>
      <c r="D57" s="7" t="n"/>
      <c r="E57" s="8">
        <f>IF(H57="OK",C57/D57,"")</f>
        <v/>
      </c>
      <c r="F57" s="9">
        <f>IF(ISNUMBER(E57),RANK(E57,$E$2:$E$201,0),"")</f>
        <v/>
      </c>
      <c r="G57" s="9">
        <f>IF(ISNUMBER(E57),IF(E57&gt;=Summary!$B$3,"Pass","Below threshold"),"")</f>
        <v/>
      </c>
      <c r="H57" s="9">
        <f>IF(A57="","",IF(AND(ISNUMBER(C57),ISNUMBER(D57),D57&gt;0,C57&lt;=D57),"OK","Check score / maximum"))</f>
        <v/>
      </c>
    </row>
    <row r="58">
      <c r="A58" s="7" t="n"/>
      <c r="B58" s="7" t="n"/>
      <c r="C58" s="7" t="n"/>
      <c r="D58" s="7" t="n"/>
      <c r="E58" s="8">
        <f>IF(H58="OK",C58/D58,"")</f>
        <v/>
      </c>
      <c r="F58" s="9">
        <f>IF(ISNUMBER(E58),RANK(E58,$E$2:$E$201,0),"")</f>
        <v/>
      </c>
      <c r="G58" s="9">
        <f>IF(ISNUMBER(E58),IF(E58&gt;=Summary!$B$3,"Pass","Below threshold"),"")</f>
        <v/>
      </c>
      <c r="H58" s="9">
        <f>IF(A58="","",IF(AND(ISNUMBER(C58),ISNUMBER(D58),D58&gt;0,C58&lt;=D58),"OK","Check score / maximum"))</f>
        <v/>
      </c>
    </row>
    <row r="59">
      <c r="A59" s="7" t="n"/>
      <c r="B59" s="7" t="n"/>
      <c r="C59" s="7" t="n"/>
      <c r="D59" s="7" t="n"/>
      <c r="E59" s="8">
        <f>IF(H59="OK",C59/D59,"")</f>
        <v/>
      </c>
      <c r="F59" s="9">
        <f>IF(ISNUMBER(E59),RANK(E59,$E$2:$E$201,0),"")</f>
        <v/>
      </c>
      <c r="G59" s="9">
        <f>IF(ISNUMBER(E59),IF(E59&gt;=Summary!$B$3,"Pass","Below threshold"),"")</f>
        <v/>
      </c>
      <c r="H59" s="9">
        <f>IF(A59="","",IF(AND(ISNUMBER(C59),ISNUMBER(D59),D59&gt;0,C59&lt;=D59),"OK","Check score / maximum"))</f>
        <v/>
      </c>
    </row>
    <row r="60">
      <c r="A60" s="7" t="n"/>
      <c r="B60" s="7" t="n"/>
      <c r="C60" s="7" t="n"/>
      <c r="D60" s="7" t="n"/>
      <c r="E60" s="8">
        <f>IF(H60="OK",C60/D60,"")</f>
        <v/>
      </c>
      <c r="F60" s="9">
        <f>IF(ISNUMBER(E60),RANK(E60,$E$2:$E$201,0),"")</f>
        <v/>
      </c>
      <c r="G60" s="9">
        <f>IF(ISNUMBER(E60),IF(E60&gt;=Summary!$B$3,"Pass","Below threshold"),"")</f>
        <v/>
      </c>
      <c r="H60" s="9">
        <f>IF(A60="","",IF(AND(ISNUMBER(C60),ISNUMBER(D60),D60&gt;0,C60&lt;=D60),"OK","Check score / maximum"))</f>
        <v/>
      </c>
    </row>
    <row r="61">
      <c r="A61" s="7" t="n"/>
      <c r="B61" s="7" t="n"/>
      <c r="C61" s="7" t="n"/>
      <c r="D61" s="7" t="n"/>
      <c r="E61" s="8">
        <f>IF(H61="OK",C61/D61,"")</f>
        <v/>
      </c>
      <c r="F61" s="9">
        <f>IF(ISNUMBER(E61),RANK(E61,$E$2:$E$201,0),"")</f>
        <v/>
      </c>
      <c r="G61" s="9">
        <f>IF(ISNUMBER(E61),IF(E61&gt;=Summary!$B$3,"Pass","Below threshold"),"")</f>
        <v/>
      </c>
      <c r="H61" s="9">
        <f>IF(A61="","",IF(AND(ISNUMBER(C61),ISNUMBER(D61),D61&gt;0,C61&lt;=D61),"OK","Check score / maximum"))</f>
        <v/>
      </c>
    </row>
    <row r="62">
      <c r="A62" s="7" t="n"/>
      <c r="B62" s="7" t="n"/>
      <c r="C62" s="7" t="n"/>
      <c r="D62" s="7" t="n"/>
      <c r="E62" s="8">
        <f>IF(H62="OK",C62/D62,"")</f>
        <v/>
      </c>
      <c r="F62" s="9">
        <f>IF(ISNUMBER(E62),RANK(E62,$E$2:$E$201,0),"")</f>
        <v/>
      </c>
      <c r="G62" s="9">
        <f>IF(ISNUMBER(E62),IF(E62&gt;=Summary!$B$3,"Pass","Below threshold"),"")</f>
        <v/>
      </c>
      <c r="H62" s="9">
        <f>IF(A62="","",IF(AND(ISNUMBER(C62),ISNUMBER(D62),D62&gt;0,C62&lt;=D62),"OK","Check score / maximum"))</f>
        <v/>
      </c>
    </row>
    <row r="63">
      <c r="A63" s="7" t="n"/>
      <c r="B63" s="7" t="n"/>
      <c r="C63" s="7" t="n"/>
      <c r="D63" s="7" t="n"/>
      <c r="E63" s="8">
        <f>IF(H63="OK",C63/D63,"")</f>
        <v/>
      </c>
      <c r="F63" s="9">
        <f>IF(ISNUMBER(E63),RANK(E63,$E$2:$E$201,0),"")</f>
        <v/>
      </c>
      <c r="G63" s="9">
        <f>IF(ISNUMBER(E63),IF(E63&gt;=Summary!$B$3,"Pass","Below threshold"),"")</f>
        <v/>
      </c>
      <c r="H63" s="9">
        <f>IF(A63="","",IF(AND(ISNUMBER(C63),ISNUMBER(D63),D63&gt;0,C63&lt;=D63),"OK","Check score / maximum"))</f>
        <v/>
      </c>
    </row>
    <row r="64">
      <c r="A64" s="7" t="n"/>
      <c r="B64" s="7" t="n"/>
      <c r="C64" s="7" t="n"/>
      <c r="D64" s="7" t="n"/>
      <c r="E64" s="8">
        <f>IF(H64="OK",C64/D64,"")</f>
        <v/>
      </c>
      <c r="F64" s="9">
        <f>IF(ISNUMBER(E64),RANK(E64,$E$2:$E$201,0),"")</f>
        <v/>
      </c>
      <c r="G64" s="9">
        <f>IF(ISNUMBER(E64),IF(E64&gt;=Summary!$B$3,"Pass","Below threshold"),"")</f>
        <v/>
      </c>
      <c r="H64" s="9">
        <f>IF(A64="","",IF(AND(ISNUMBER(C64),ISNUMBER(D64),D64&gt;0,C64&lt;=D64),"OK","Check score / maximum"))</f>
        <v/>
      </c>
    </row>
    <row r="65">
      <c r="A65" s="7" t="n"/>
      <c r="B65" s="7" t="n"/>
      <c r="C65" s="7" t="n"/>
      <c r="D65" s="7" t="n"/>
      <c r="E65" s="8">
        <f>IF(H65="OK",C65/D65,"")</f>
        <v/>
      </c>
      <c r="F65" s="9">
        <f>IF(ISNUMBER(E65),RANK(E65,$E$2:$E$201,0),"")</f>
        <v/>
      </c>
      <c r="G65" s="9">
        <f>IF(ISNUMBER(E65),IF(E65&gt;=Summary!$B$3,"Pass","Below threshold"),"")</f>
        <v/>
      </c>
      <c r="H65" s="9">
        <f>IF(A65="","",IF(AND(ISNUMBER(C65),ISNUMBER(D65),D65&gt;0,C65&lt;=D65),"OK","Check score / maximum"))</f>
        <v/>
      </c>
    </row>
    <row r="66">
      <c r="A66" s="7" t="n"/>
      <c r="B66" s="7" t="n"/>
      <c r="C66" s="7" t="n"/>
      <c r="D66" s="7" t="n"/>
      <c r="E66" s="8">
        <f>IF(H66="OK",C66/D66,"")</f>
        <v/>
      </c>
      <c r="F66" s="9">
        <f>IF(ISNUMBER(E66),RANK(E66,$E$2:$E$201,0),"")</f>
        <v/>
      </c>
      <c r="G66" s="9">
        <f>IF(ISNUMBER(E66),IF(E66&gt;=Summary!$B$3,"Pass","Below threshold"),"")</f>
        <v/>
      </c>
      <c r="H66" s="9">
        <f>IF(A66="","",IF(AND(ISNUMBER(C66),ISNUMBER(D66),D66&gt;0,C66&lt;=D66),"OK","Check score / maximum"))</f>
        <v/>
      </c>
    </row>
    <row r="67">
      <c r="A67" s="7" t="n"/>
      <c r="B67" s="7" t="n"/>
      <c r="C67" s="7" t="n"/>
      <c r="D67" s="7" t="n"/>
      <c r="E67" s="8">
        <f>IF(H67="OK",C67/D67,"")</f>
        <v/>
      </c>
      <c r="F67" s="9">
        <f>IF(ISNUMBER(E67),RANK(E67,$E$2:$E$201,0),"")</f>
        <v/>
      </c>
      <c r="G67" s="9">
        <f>IF(ISNUMBER(E67),IF(E67&gt;=Summary!$B$3,"Pass","Below threshold"),"")</f>
        <v/>
      </c>
      <c r="H67" s="9">
        <f>IF(A67="","",IF(AND(ISNUMBER(C67),ISNUMBER(D67),D67&gt;0,C67&lt;=D67),"OK","Check score / maximum"))</f>
        <v/>
      </c>
    </row>
    <row r="68">
      <c r="A68" s="7" t="n"/>
      <c r="B68" s="7" t="n"/>
      <c r="C68" s="7" t="n"/>
      <c r="D68" s="7" t="n"/>
      <c r="E68" s="8">
        <f>IF(H68="OK",C68/D68,"")</f>
        <v/>
      </c>
      <c r="F68" s="9">
        <f>IF(ISNUMBER(E68),RANK(E68,$E$2:$E$201,0),"")</f>
        <v/>
      </c>
      <c r="G68" s="9">
        <f>IF(ISNUMBER(E68),IF(E68&gt;=Summary!$B$3,"Pass","Below threshold"),"")</f>
        <v/>
      </c>
      <c r="H68" s="9">
        <f>IF(A68="","",IF(AND(ISNUMBER(C68),ISNUMBER(D68),D68&gt;0,C68&lt;=D68),"OK","Check score / maximum"))</f>
        <v/>
      </c>
    </row>
    <row r="69">
      <c r="A69" s="7" t="n"/>
      <c r="B69" s="7" t="n"/>
      <c r="C69" s="7" t="n"/>
      <c r="D69" s="7" t="n"/>
      <c r="E69" s="8">
        <f>IF(H69="OK",C69/D69,"")</f>
        <v/>
      </c>
      <c r="F69" s="9">
        <f>IF(ISNUMBER(E69),RANK(E69,$E$2:$E$201,0),"")</f>
        <v/>
      </c>
      <c r="G69" s="9">
        <f>IF(ISNUMBER(E69),IF(E69&gt;=Summary!$B$3,"Pass","Below threshold"),"")</f>
        <v/>
      </c>
      <c r="H69" s="9">
        <f>IF(A69="","",IF(AND(ISNUMBER(C69),ISNUMBER(D69),D69&gt;0,C69&lt;=D69),"OK","Check score / maximum"))</f>
        <v/>
      </c>
    </row>
    <row r="70">
      <c r="A70" s="7" t="n"/>
      <c r="B70" s="7" t="n"/>
      <c r="C70" s="7" t="n"/>
      <c r="D70" s="7" t="n"/>
      <c r="E70" s="8">
        <f>IF(H70="OK",C70/D70,"")</f>
        <v/>
      </c>
      <c r="F70" s="9">
        <f>IF(ISNUMBER(E70),RANK(E70,$E$2:$E$201,0),"")</f>
        <v/>
      </c>
      <c r="G70" s="9">
        <f>IF(ISNUMBER(E70),IF(E70&gt;=Summary!$B$3,"Pass","Below threshold"),"")</f>
        <v/>
      </c>
      <c r="H70" s="9">
        <f>IF(A70="","",IF(AND(ISNUMBER(C70),ISNUMBER(D70),D70&gt;0,C70&lt;=D70),"OK","Check score / maximum"))</f>
        <v/>
      </c>
    </row>
    <row r="71">
      <c r="A71" s="7" t="n"/>
      <c r="B71" s="7" t="n"/>
      <c r="C71" s="7" t="n"/>
      <c r="D71" s="7" t="n"/>
      <c r="E71" s="8">
        <f>IF(H71="OK",C71/D71,"")</f>
        <v/>
      </c>
      <c r="F71" s="9">
        <f>IF(ISNUMBER(E71),RANK(E71,$E$2:$E$201,0),"")</f>
        <v/>
      </c>
      <c r="G71" s="9">
        <f>IF(ISNUMBER(E71),IF(E71&gt;=Summary!$B$3,"Pass","Below threshold"),"")</f>
        <v/>
      </c>
      <c r="H71" s="9">
        <f>IF(A71="","",IF(AND(ISNUMBER(C71),ISNUMBER(D71),D71&gt;0,C71&lt;=D71),"OK","Check score / maximum"))</f>
        <v/>
      </c>
    </row>
    <row r="72">
      <c r="A72" s="7" t="n"/>
      <c r="B72" s="7" t="n"/>
      <c r="C72" s="7" t="n"/>
      <c r="D72" s="7" t="n"/>
      <c r="E72" s="8">
        <f>IF(H72="OK",C72/D72,"")</f>
        <v/>
      </c>
      <c r="F72" s="9">
        <f>IF(ISNUMBER(E72),RANK(E72,$E$2:$E$201,0),"")</f>
        <v/>
      </c>
      <c r="G72" s="9">
        <f>IF(ISNUMBER(E72),IF(E72&gt;=Summary!$B$3,"Pass","Below threshold"),"")</f>
        <v/>
      </c>
      <c r="H72" s="9">
        <f>IF(A72="","",IF(AND(ISNUMBER(C72),ISNUMBER(D72),D72&gt;0,C72&lt;=D72),"OK","Check score / maximum"))</f>
        <v/>
      </c>
    </row>
    <row r="73">
      <c r="A73" s="7" t="n"/>
      <c r="B73" s="7" t="n"/>
      <c r="C73" s="7" t="n"/>
      <c r="D73" s="7" t="n"/>
      <c r="E73" s="8">
        <f>IF(H73="OK",C73/D73,"")</f>
        <v/>
      </c>
      <c r="F73" s="9">
        <f>IF(ISNUMBER(E73),RANK(E73,$E$2:$E$201,0),"")</f>
        <v/>
      </c>
      <c r="G73" s="9">
        <f>IF(ISNUMBER(E73),IF(E73&gt;=Summary!$B$3,"Pass","Below threshold"),"")</f>
        <v/>
      </c>
      <c r="H73" s="9">
        <f>IF(A73="","",IF(AND(ISNUMBER(C73),ISNUMBER(D73),D73&gt;0,C73&lt;=D73),"OK","Check score / maximum"))</f>
        <v/>
      </c>
    </row>
    <row r="74">
      <c r="A74" s="7" t="n"/>
      <c r="B74" s="7" t="n"/>
      <c r="C74" s="7" t="n"/>
      <c r="D74" s="7" t="n"/>
      <c r="E74" s="8">
        <f>IF(H74="OK",C74/D74,"")</f>
        <v/>
      </c>
      <c r="F74" s="9">
        <f>IF(ISNUMBER(E74),RANK(E74,$E$2:$E$201,0),"")</f>
        <v/>
      </c>
      <c r="G74" s="9">
        <f>IF(ISNUMBER(E74),IF(E74&gt;=Summary!$B$3,"Pass","Below threshold"),"")</f>
        <v/>
      </c>
      <c r="H74" s="9">
        <f>IF(A74="","",IF(AND(ISNUMBER(C74),ISNUMBER(D74),D74&gt;0,C74&lt;=D74),"OK","Check score / maximum"))</f>
        <v/>
      </c>
    </row>
    <row r="75">
      <c r="A75" s="7" t="n"/>
      <c r="B75" s="7" t="n"/>
      <c r="C75" s="7" t="n"/>
      <c r="D75" s="7" t="n"/>
      <c r="E75" s="8">
        <f>IF(H75="OK",C75/D75,"")</f>
        <v/>
      </c>
      <c r="F75" s="9">
        <f>IF(ISNUMBER(E75),RANK(E75,$E$2:$E$201,0),"")</f>
        <v/>
      </c>
      <c r="G75" s="9">
        <f>IF(ISNUMBER(E75),IF(E75&gt;=Summary!$B$3,"Pass","Below threshold"),"")</f>
        <v/>
      </c>
      <c r="H75" s="9">
        <f>IF(A75="","",IF(AND(ISNUMBER(C75),ISNUMBER(D75),D75&gt;0,C75&lt;=D75),"OK","Check score / maximum"))</f>
        <v/>
      </c>
    </row>
    <row r="76">
      <c r="A76" s="7" t="n"/>
      <c r="B76" s="7" t="n"/>
      <c r="C76" s="7" t="n"/>
      <c r="D76" s="7" t="n"/>
      <c r="E76" s="8">
        <f>IF(H76="OK",C76/D76,"")</f>
        <v/>
      </c>
      <c r="F76" s="9">
        <f>IF(ISNUMBER(E76),RANK(E76,$E$2:$E$201,0),"")</f>
        <v/>
      </c>
      <c r="G76" s="9">
        <f>IF(ISNUMBER(E76),IF(E76&gt;=Summary!$B$3,"Pass","Below threshold"),"")</f>
        <v/>
      </c>
      <c r="H76" s="9">
        <f>IF(A76="","",IF(AND(ISNUMBER(C76),ISNUMBER(D76),D76&gt;0,C76&lt;=D76),"OK","Check score / maximum"))</f>
        <v/>
      </c>
    </row>
    <row r="77">
      <c r="A77" s="7" t="n"/>
      <c r="B77" s="7" t="n"/>
      <c r="C77" s="7" t="n"/>
      <c r="D77" s="7" t="n"/>
      <c r="E77" s="8">
        <f>IF(H77="OK",C77/D77,"")</f>
        <v/>
      </c>
      <c r="F77" s="9">
        <f>IF(ISNUMBER(E77),RANK(E77,$E$2:$E$201,0),"")</f>
        <v/>
      </c>
      <c r="G77" s="9">
        <f>IF(ISNUMBER(E77),IF(E77&gt;=Summary!$B$3,"Pass","Below threshold"),"")</f>
        <v/>
      </c>
      <c r="H77" s="9">
        <f>IF(A77="","",IF(AND(ISNUMBER(C77),ISNUMBER(D77),D77&gt;0,C77&lt;=D77),"OK","Check score / maximum"))</f>
        <v/>
      </c>
    </row>
    <row r="78">
      <c r="A78" s="7" t="n"/>
      <c r="B78" s="7" t="n"/>
      <c r="C78" s="7" t="n"/>
      <c r="D78" s="7" t="n"/>
      <c r="E78" s="8">
        <f>IF(H78="OK",C78/D78,"")</f>
        <v/>
      </c>
      <c r="F78" s="9">
        <f>IF(ISNUMBER(E78),RANK(E78,$E$2:$E$201,0),"")</f>
        <v/>
      </c>
      <c r="G78" s="9">
        <f>IF(ISNUMBER(E78),IF(E78&gt;=Summary!$B$3,"Pass","Below threshold"),"")</f>
        <v/>
      </c>
      <c r="H78" s="9">
        <f>IF(A78="","",IF(AND(ISNUMBER(C78),ISNUMBER(D78),D78&gt;0,C78&lt;=D78),"OK","Check score / maximum"))</f>
        <v/>
      </c>
    </row>
    <row r="79">
      <c r="A79" s="7" t="n"/>
      <c r="B79" s="7" t="n"/>
      <c r="C79" s="7" t="n"/>
      <c r="D79" s="7" t="n"/>
      <c r="E79" s="8">
        <f>IF(H79="OK",C79/D79,"")</f>
        <v/>
      </c>
      <c r="F79" s="9">
        <f>IF(ISNUMBER(E79),RANK(E79,$E$2:$E$201,0),"")</f>
        <v/>
      </c>
      <c r="G79" s="9">
        <f>IF(ISNUMBER(E79),IF(E79&gt;=Summary!$B$3,"Pass","Below threshold"),"")</f>
        <v/>
      </c>
      <c r="H79" s="9">
        <f>IF(A79="","",IF(AND(ISNUMBER(C79),ISNUMBER(D79),D79&gt;0,C79&lt;=D79),"OK","Check score / maximum"))</f>
        <v/>
      </c>
    </row>
    <row r="80">
      <c r="A80" s="7" t="n"/>
      <c r="B80" s="7" t="n"/>
      <c r="C80" s="7" t="n"/>
      <c r="D80" s="7" t="n"/>
      <c r="E80" s="8">
        <f>IF(H80="OK",C80/D80,"")</f>
        <v/>
      </c>
      <c r="F80" s="9">
        <f>IF(ISNUMBER(E80),RANK(E80,$E$2:$E$201,0),"")</f>
        <v/>
      </c>
      <c r="G80" s="9">
        <f>IF(ISNUMBER(E80),IF(E80&gt;=Summary!$B$3,"Pass","Below threshold"),"")</f>
        <v/>
      </c>
      <c r="H80" s="9">
        <f>IF(A80="","",IF(AND(ISNUMBER(C80),ISNUMBER(D80),D80&gt;0,C80&lt;=D80),"OK","Check score / maximum"))</f>
        <v/>
      </c>
    </row>
    <row r="81">
      <c r="A81" s="7" t="n"/>
      <c r="B81" s="7" t="n"/>
      <c r="C81" s="7" t="n"/>
      <c r="D81" s="7" t="n"/>
      <c r="E81" s="8">
        <f>IF(H81="OK",C81/D81,"")</f>
        <v/>
      </c>
      <c r="F81" s="9">
        <f>IF(ISNUMBER(E81),RANK(E81,$E$2:$E$201,0),"")</f>
        <v/>
      </c>
      <c r="G81" s="9">
        <f>IF(ISNUMBER(E81),IF(E81&gt;=Summary!$B$3,"Pass","Below threshold"),"")</f>
        <v/>
      </c>
      <c r="H81" s="9">
        <f>IF(A81="","",IF(AND(ISNUMBER(C81),ISNUMBER(D81),D81&gt;0,C81&lt;=D81),"OK","Check score / maximum"))</f>
        <v/>
      </c>
    </row>
    <row r="82">
      <c r="A82" s="7" t="n"/>
      <c r="B82" s="7" t="n"/>
      <c r="C82" s="7" t="n"/>
      <c r="D82" s="7" t="n"/>
      <c r="E82" s="8">
        <f>IF(H82="OK",C82/D82,"")</f>
        <v/>
      </c>
      <c r="F82" s="9">
        <f>IF(ISNUMBER(E82),RANK(E82,$E$2:$E$201,0),"")</f>
        <v/>
      </c>
      <c r="G82" s="9">
        <f>IF(ISNUMBER(E82),IF(E82&gt;=Summary!$B$3,"Pass","Below threshold"),"")</f>
        <v/>
      </c>
      <c r="H82" s="9">
        <f>IF(A82="","",IF(AND(ISNUMBER(C82),ISNUMBER(D82),D82&gt;0,C82&lt;=D82),"OK","Check score / maximum"))</f>
        <v/>
      </c>
    </row>
    <row r="83">
      <c r="A83" s="7" t="n"/>
      <c r="B83" s="7" t="n"/>
      <c r="C83" s="7" t="n"/>
      <c r="D83" s="7" t="n"/>
      <c r="E83" s="8">
        <f>IF(H83="OK",C83/D83,"")</f>
        <v/>
      </c>
      <c r="F83" s="9">
        <f>IF(ISNUMBER(E83),RANK(E83,$E$2:$E$201,0),"")</f>
        <v/>
      </c>
      <c r="G83" s="9">
        <f>IF(ISNUMBER(E83),IF(E83&gt;=Summary!$B$3,"Pass","Below threshold"),"")</f>
        <v/>
      </c>
      <c r="H83" s="9">
        <f>IF(A83="","",IF(AND(ISNUMBER(C83),ISNUMBER(D83),D83&gt;0,C83&lt;=D83),"OK","Check score / maximum"))</f>
        <v/>
      </c>
    </row>
    <row r="84">
      <c r="A84" s="7" t="n"/>
      <c r="B84" s="7" t="n"/>
      <c r="C84" s="7" t="n"/>
      <c r="D84" s="7" t="n"/>
      <c r="E84" s="8">
        <f>IF(H84="OK",C84/D84,"")</f>
        <v/>
      </c>
      <c r="F84" s="9">
        <f>IF(ISNUMBER(E84),RANK(E84,$E$2:$E$201,0),"")</f>
        <v/>
      </c>
      <c r="G84" s="9">
        <f>IF(ISNUMBER(E84),IF(E84&gt;=Summary!$B$3,"Pass","Below threshold"),"")</f>
        <v/>
      </c>
      <c r="H84" s="9">
        <f>IF(A84="","",IF(AND(ISNUMBER(C84),ISNUMBER(D84),D84&gt;0,C84&lt;=D84),"OK","Check score / maximum"))</f>
        <v/>
      </c>
    </row>
    <row r="85">
      <c r="A85" s="7" t="n"/>
      <c r="B85" s="7" t="n"/>
      <c r="C85" s="7" t="n"/>
      <c r="D85" s="7" t="n"/>
      <c r="E85" s="8">
        <f>IF(H85="OK",C85/D85,"")</f>
        <v/>
      </c>
      <c r="F85" s="9">
        <f>IF(ISNUMBER(E85),RANK(E85,$E$2:$E$201,0),"")</f>
        <v/>
      </c>
      <c r="G85" s="9">
        <f>IF(ISNUMBER(E85),IF(E85&gt;=Summary!$B$3,"Pass","Below threshold"),"")</f>
        <v/>
      </c>
      <c r="H85" s="9">
        <f>IF(A85="","",IF(AND(ISNUMBER(C85),ISNUMBER(D85),D85&gt;0,C85&lt;=D85),"OK","Check score / maximum"))</f>
        <v/>
      </c>
    </row>
    <row r="86">
      <c r="A86" s="7" t="n"/>
      <c r="B86" s="7" t="n"/>
      <c r="C86" s="7" t="n"/>
      <c r="D86" s="7" t="n"/>
      <c r="E86" s="8">
        <f>IF(H86="OK",C86/D86,"")</f>
        <v/>
      </c>
      <c r="F86" s="9">
        <f>IF(ISNUMBER(E86),RANK(E86,$E$2:$E$201,0),"")</f>
        <v/>
      </c>
      <c r="G86" s="9">
        <f>IF(ISNUMBER(E86),IF(E86&gt;=Summary!$B$3,"Pass","Below threshold"),"")</f>
        <v/>
      </c>
      <c r="H86" s="9">
        <f>IF(A86="","",IF(AND(ISNUMBER(C86),ISNUMBER(D86),D86&gt;0,C86&lt;=D86),"OK","Check score / maximum"))</f>
        <v/>
      </c>
    </row>
    <row r="87">
      <c r="A87" s="7" t="n"/>
      <c r="B87" s="7" t="n"/>
      <c r="C87" s="7" t="n"/>
      <c r="D87" s="7" t="n"/>
      <c r="E87" s="8">
        <f>IF(H87="OK",C87/D87,"")</f>
        <v/>
      </c>
      <c r="F87" s="9">
        <f>IF(ISNUMBER(E87),RANK(E87,$E$2:$E$201,0),"")</f>
        <v/>
      </c>
      <c r="G87" s="9">
        <f>IF(ISNUMBER(E87),IF(E87&gt;=Summary!$B$3,"Pass","Below threshold"),"")</f>
        <v/>
      </c>
      <c r="H87" s="9">
        <f>IF(A87="","",IF(AND(ISNUMBER(C87),ISNUMBER(D87),D87&gt;0,C87&lt;=D87),"OK","Check score / maximum"))</f>
        <v/>
      </c>
    </row>
    <row r="88">
      <c r="A88" s="7" t="n"/>
      <c r="B88" s="7" t="n"/>
      <c r="C88" s="7" t="n"/>
      <c r="D88" s="7" t="n"/>
      <c r="E88" s="8">
        <f>IF(H88="OK",C88/D88,"")</f>
        <v/>
      </c>
      <c r="F88" s="9">
        <f>IF(ISNUMBER(E88),RANK(E88,$E$2:$E$201,0),"")</f>
        <v/>
      </c>
      <c r="G88" s="9">
        <f>IF(ISNUMBER(E88),IF(E88&gt;=Summary!$B$3,"Pass","Below threshold"),"")</f>
        <v/>
      </c>
      <c r="H88" s="9">
        <f>IF(A88="","",IF(AND(ISNUMBER(C88),ISNUMBER(D88),D88&gt;0,C88&lt;=D88),"OK","Check score / maximum"))</f>
        <v/>
      </c>
    </row>
    <row r="89">
      <c r="A89" s="7" t="n"/>
      <c r="B89" s="7" t="n"/>
      <c r="C89" s="7" t="n"/>
      <c r="D89" s="7" t="n"/>
      <c r="E89" s="8">
        <f>IF(H89="OK",C89/D89,"")</f>
        <v/>
      </c>
      <c r="F89" s="9">
        <f>IF(ISNUMBER(E89),RANK(E89,$E$2:$E$201,0),"")</f>
        <v/>
      </c>
      <c r="G89" s="9">
        <f>IF(ISNUMBER(E89),IF(E89&gt;=Summary!$B$3,"Pass","Below threshold"),"")</f>
        <v/>
      </c>
      <c r="H89" s="9">
        <f>IF(A89="","",IF(AND(ISNUMBER(C89),ISNUMBER(D89),D89&gt;0,C89&lt;=D89),"OK","Check score / maximum"))</f>
        <v/>
      </c>
    </row>
    <row r="90">
      <c r="A90" s="7" t="n"/>
      <c r="B90" s="7" t="n"/>
      <c r="C90" s="7" t="n"/>
      <c r="D90" s="7" t="n"/>
      <c r="E90" s="8">
        <f>IF(H90="OK",C90/D90,"")</f>
        <v/>
      </c>
      <c r="F90" s="9">
        <f>IF(ISNUMBER(E90),RANK(E90,$E$2:$E$201,0),"")</f>
        <v/>
      </c>
      <c r="G90" s="9">
        <f>IF(ISNUMBER(E90),IF(E90&gt;=Summary!$B$3,"Pass","Below threshold"),"")</f>
        <v/>
      </c>
      <c r="H90" s="9">
        <f>IF(A90="","",IF(AND(ISNUMBER(C90),ISNUMBER(D90),D90&gt;0,C90&lt;=D90),"OK","Check score / maximum"))</f>
        <v/>
      </c>
    </row>
    <row r="91">
      <c r="A91" s="7" t="n"/>
      <c r="B91" s="7" t="n"/>
      <c r="C91" s="7" t="n"/>
      <c r="D91" s="7" t="n"/>
      <c r="E91" s="8">
        <f>IF(H91="OK",C91/D91,"")</f>
        <v/>
      </c>
      <c r="F91" s="9">
        <f>IF(ISNUMBER(E91),RANK(E91,$E$2:$E$201,0),"")</f>
        <v/>
      </c>
      <c r="G91" s="9">
        <f>IF(ISNUMBER(E91),IF(E91&gt;=Summary!$B$3,"Pass","Below threshold"),"")</f>
        <v/>
      </c>
      <c r="H91" s="9">
        <f>IF(A91="","",IF(AND(ISNUMBER(C91),ISNUMBER(D91),D91&gt;0,C91&lt;=D91),"OK","Check score / maximum"))</f>
        <v/>
      </c>
    </row>
    <row r="92">
      <c r="A92" s="7" t="n"/>
      <c r="B92" s="7" t="n"/>
      <c r="C92" s="7" t="n"/>
      <c r="D92" s="7" t="n"/>
      <c r="E92" s="8">
        <f>IF(H92="OK",C92/D92,"")</f>
        <v/>
      </c>
      <c r="F92" s="9">
        <f>IF(ISNUMBER(E92),RANK(E92,$E$2:$E$201,0),"")</f>
        <v/>
      </c>
      <c r="G92" s="9">
        <f>IF(ISNUMBER(E92),IF(E92&gt;=Summary!$B$3,"Pass","Below threshold"),"")</f>
        <v/>
      </c>
      <c r="H92" s="9">
        <f>IF(A92="","",IF(AND(ISNUMBER(C92),ISNUMBER(D92),D92&gt;0,C92&lt;=D92),"OK","Check score / maximum"))</f>
        <v/>
      </c>
    </row>
    <row r="93">
      <c r="A93" s="7" t="n"/>
      <c r="B93" s="7" t="n"/>
      <c r="C93" s="7" t="n"/>
      <c r="D93" s="7" t="n"/>
      <c r="E93" s="8">
        <f>IF(H93="OK",C93/D93,"")</f>
        <v/>
      </c>
      <c r="F93" s="9">
        <f>IF(ISNUMBER(E93),RANK(E93,$E$2:$E$201,0),"")</f>
        <v/>
      </c>
      <c r="G93" s="9">
        <f>IF(ISNUMBER(E93),IF(E93&gt;=Summary!$B$3,"Pass","Below threshold"),"")</f>
        <v/>
      </c>
      <c r="H93" s="9">
        <f>IF(A93="","",IF(AND(ISNUMBER(C93),ISNUMBER(D93),D93&gt;0,C93&lt;=D93),"OK","Check score / maximum"))</f>
        <v/>
      </c>
    </row>
    <row r="94">
      <c r="A94" s="7" t="n"/>
      <c r="B94" s="7" t="n"/>
      <c r="C94" s="7" t="n"/>
      <c r="D94" s="7" t="n"/>
      <c r="E94" s="8">
        <f>IF(H94="OK",C94/D94,"")</f>
        <v/>
      </c>
      <c r="F94" s="9">
        <f>IF(ISNUMBER(E94),RANK(E94,$E$2:$E$201,0),"")</f>
        <v/>
      </c>
      <c r="G94" s="9">
        <f>IF(ISNUMBER(E94),IF(E94&gt;=Summary!$B$3,"Pass","Below threshold"),"")</f>
        <v/>
      </c>
      <c r="H94" s="9">
        <f>IF(A94="","",IF(AND(ISNUMBER(C94),ISNUMBER(D94),D94&gt;0,C94&lt;=D94),"OK","Check score / maximum"))</f>
        <v/>
      </c>
    </row>
    <row r="95">
      <c r="A95" s="7" t="n"/>
      <c r="B95" s="7" t="n"/>
      <c r="C95" s="7" t="n"/>
      <c r="D95" s="7" t="n"/>
      <c r="E95" s="8">
        <f>IF(H95="OK",C95/D95,"")</f>
        <v/>
      </c>
      <c r="F95" s="9">
        <f>IF(ISNUMBER(E95),RANK(E95,$E$2:$E$201,0),"")</f>
        <v/>
      </c>
      <c r="G95" s="9">
        <f>IF(ISNUMBER(E95),IF(E95&gt;=Summary!$B$3,"Pass","Below threshold"),"")</f>
        <v/>
      </c>
      <c r="H95" s="9">
        <f>IF(A95="","",IF(AND(ISNUMBER(C95),ISNUMBER(D95),D95&gt;0,C95&lt;=D95),"OK","Check score / maximum"))</f>
        <v/>
      </c>
    </row>
    <row r="96">
      <c r="A96" s="7" t="n"/>
      <c r="B96" s="7" t="n"/>
      <c r="C96" s="7" t="n"/>
      <c r="D96" s="7" t="n"/>
      <c r="E96" s="8">
        <f>IF(H96="OK",C96/D96,"")</f>
        <v/>
      </c>
      <c r="F96" s="9">
        <f>IF(ISNUMBER(E96),RANK(E96,$E$2:$E$201,0),"")</f>
        <v/>
      </c>
      <c r="G96" s="9">
        <f>IF(ISNUMBER(E96),IF(E96&gt;=Summary!$B$3,"Pass","Below threshold"),"")</f>
        <v/>
      </c>
      <c r="H96" s="9">
        <f>IF(A96="","",IF(AND(ISNUMBER(C96),ISNUMBER(D96),D96&gt;0,C96&lt;=D96),"OK","Check score / maximum"))</f>
        <v/>
      </c>
    </row>
    <row r="97">
      <c r="A97" s="7" t="n"/>
      <c r="B97" s="7" t="n"/>
      <c r="C97" s="7" t="n"/>
      <c r="D97" s="7" t="n"/>
      <c r="E97" s="8">
        <f>IF(H97="OK",C97/D97,"")</f>
        <v/>
      </c>
      <c r="F97" s="9">
        <f>IF(ISNUMBER(E97),RANK(E97,$E$2:$E$201,0),"")</f>
        <v/>
      </c>
      <c r="G97" s="9">
        <f>IF(ISNUMBER(E97),IF(E97&gt;=Summary!$B$3,"Pass","Below threshold"),"")</f>
        <v/>
      </c>
      <c r="H97" s="9">
        <f>IF(A97="","",IF(AND(ISNUMBER(C97),ISNUMBER(D97),D97&gt;0,C97&lt;=D97),"OK","Check score / maximum"))</f>
        <v/>
      </c>
    </row>
    <row r="98">
      <c r="A98" s="7" t="n"/>
      <c r="B98" s="7" t="n"/>
      <c r="C98" s="7" t="n"/>
      <c r="D98" s="7" t="n"/>
      <c r="E98" s="8">
        <f>IF(H98="OK",C98/D98,"")</f>
        <v/>
      </c>
      <c r="F98" s="9">
        <f>IF(ISNUMBER(E98),RANK(E98,$E$2:$E$201,0),"")</f>
        <v/>
      </c>
      <c r="G98" s="9">
        <f>IF(ISNUMBER(E98),IF(E98&gt;=Summary!$B$3,"Pass","Below threshold"),"")</f>
        <v/>
      </c>
      <c r="H98" s="9">
        <f>IF(A98="","",IF(AND(ISNUMBER(C98),ISNUMBER(D98),D98&gt;0,C98&lt;=D98),"OK","Check score / maximum"))</f>
        <v/>
      </c>
    </row>
    <row r="99">
      <c r="A99" s="7" t="n"/>
      <c r="B99" s="7" t="n"/>
      <c r="C99" s="7" t="n"/>
      <c r="D99" s="7" t="n"/>
      <c r="E99" s="8">
        <f>IF(H99="OK",C99/D99,"")</f>
        <v/>
      </c>
      <c r="F99" s="9">
        <f>IF(ISNUMBER(E99),RANK(E99,$E$2:$E$201,0),"")</f>
        <v/>
      </c>
      <c r="G99" s="9">
        <f>IF(ISNUMBER(E99),IF(E99&gt;=Summary!$B$3,"Pass","Below threshold"),"")</f>
        <v/>
      </c>
      <c r="H99" s="9">
        <f>IF(A99="","",IF(AND(ISNUMBER(C99),ISNUMBER(D99),D99&gt;0,C99&lt;=D99),"OK","Check score / maximum"))</f>
        <v/>
      </c>
    </row>
    <row r="100">
      <c r="A100" s="7" t="n"/>
      <c r="B100" s="7" t="n"/>
      <c r="C100" s="7" t="n"/>
      <c r="D100" s="7" t="n"/>
      <c r="E100" s="8">
        <f>IF(H100="OK",C100/D100,"")</f>
        <v/>
      </c>
      <c r="F100" s="9">
        <f>IF(ISNUMBER(E100),RANK(E100,$E$2:$E$201,0),"")</f>
        <v/>
      </c>
      <c r="G100" s="9">
        <f>IF(ISNUMBER(E100),IF(E100&gt;=Summary!$B$3,"Pass","Below threshold"),"")</f>
        <v/>
      </c>
      <c r="H100" s="9">
        <f>IF(A100="","",IF(AND(ISNUMBER(C100),ISNUMBER(D100),D100&gt;0,C100&lt;=D100),"OK","Check score / maximum"))</f>
        <v/>
      </c>
    </row>
    <row r="101">
      <c r="A101" s="7" t="n"/>
      <c r="B101" s="7" t="n"/>
      <c r="C101" s="7" t="n"/>
      <c r="D101" s="7" t="n"/>
      <c r="E101" s="8">
        <f>IF(H101="OK",C101/D101,"")</f>
        <v/>
      </c>
      <c r="F101" s="9">
        <f>IF(ISNUMBER(E101),RANK(E101,$E$2:$E$201,0),"")</f>
        <v/>
      </c>
      <c r="G101" s="9">
        <f>IF(ISNUMBER(E101),IF(E101&gt;=Summary!$B$3,"Pass","Below threshold"),"")</f>
        <v/>
      </c>
      <c r="H101" s="9">
        <f>IF(A101="","",IF(AND(ISNUMBER(C101),ISNUMBER(D101),D101&gt;0,C101&lt;=D101),"OK","Check score / maximum"))</f>
        <v/>
      </c>
    </row>
    <row r="102">
      <c r="A102" s="7" t="n"/>
      <c r="B102" s="7" t="n"/>
      <c r="C102" s="7" t="n"/>
      <c r="D102" s="7" t="n"/>
      <c r="E102" s="8">
        <f>IF(H102="OK",C102/D102,"")</f>
        <v/>
      </c>
      <c r="F102" s="9">
        <f>IF(ISNUMBER(E102),RANK(E102,$E$2:$E$201,0),"")</f>
        <v/>
      </c>
      <c r="G102" s="9">
        <f>IF(ISNUMBER(E102),IF(E102&gt;=Summary!$B$3,"Pass","Below threshold"),"")</f>
        <v/>
      </c>
      <c r="H102" s="9">
        <f>IF(A102="","",IF(AND(ISNUMBER(C102),ISNUMBER(D102),D102&gt;0,C102&lt;=D102),"OK","Check score / maximum"))</f>
        <v/>
      </c>
    </row>
    <row r="103">
      <c r="A103" s="7" t="n"/>
      <c r="B103" s="7" t="n"/>
      <c r="C103" s="7" t="n"/>
      <c r="D103" s="7" t="n"/>
      <c r="E103" s="8">
        <f>IF(H103="OK",C103/D103,"")</f>
        <v/>
      </c>
      <c r="F103" s="9">
        <f>IF(ISNUMBER(E103),RANK(E103,$E$2:$E$201,0),"")</f>
        <v/>
      </c>
      <c r="G103" s="9">
        <f>IF(ISNUMBER(E103),IF(E103&gt;=Summary!$B$3,"Pass","Below threshold"),"")</f>
        <v/>
      </c>
      <c r="H103" s="9">
        <f>IF(A103="","",IF(AND(ISNUMBER(C103),ISNUMBER(D103),D103&gt;0,C103&lt;=D103),"OK","Check score / maximum"))</f>
        <v/>
      </c>
    </row>
    <row r="104">
      <c r="A104" s="7" t="n"/>
      <c r="B104" s="7" t="n"/>
      <c r="C104" s="7" t="n"/>
      <c r="D104" s="7" t="n"/>
      <c r="E104" s="8">
        <f>IF(H104="OK",C104/D104,"")</f>
        <v/>
      </c>
      <c r="F104" s="9">
        <f>IF(ISNUMBER(E104),RANK(E104,$E$2:$E$201,0),"")</f>
        <v/>
      </c>
      <c r="G104" s="9">
        <f>IF(ISNUMBER(E104),IF(E104&gt;=Summary!$B$3,"Pass","Below threshold"),"")</f>
        <v/>
      </c>
      <c r="H104" s="9">
        <f>IF(A104="","",IF(AND(ISNUMBER(C104),ISNUMBER(D104),D104&gt;0,C104&lt;=D104),"OK","Check score / maximum"))</f>
        <v/>
      </c>
    </row>
    <row r="105">
      <c r="A105" s="7" t="n"/>
      <c r="B105" s="7" t="n"/>
      <c r="C105" s="7" t="n"/>
      <c r="D105" s="7" t="n"/>
      <c r="E105" s="8">
        <f>IF(H105="OK",C105/D105,"")</f>
        <v/>
      </c>
      <c r="F105" s="9">
        <f>IF(ISNUMBER(E105),RANK(E105,$E$2:$E$201,0),"")</f>
        <v/>
      </c>
      <c r="G105" s="9">
        <f>IF(ISNUMBER(E105),IF(E105&gt;=Summary!$B$3,"Pass","Below threshold"),"")</f>
        <v/>
      </c>
      <c r="H105" s="9">
        <f>IF(A105="","",IF(AND(ISNUMBER(C105),ISNUMBER(D105),D105&gt;0,C105&lt;=D105),"OK","Check score / maximum"))</f>
        <v/>
      </c>
    </row>
    <row r="106">
      <c r="A106" s="7" t="n"/>
      <c r="B106" s="7" t="n"/>
      <c r="C106" s="7" t="n"/>
      <c r="D106" s="7" t="n"/>
      <c r="E106" s="8">
        <f>IF(H106="OK",C106/D106,"")</f>
        <v/>
      </c>
      <c r="F106" s="9">
        <f>IF(ISNUMBER(E106),RANK(E106,$E$2:$E$201,0),"")</f>
        <v/>
      </c>
      <c r="G106" s="9">
        <f>IF(ISNUMBER(E106),IF(E106&gt;=Summary!$B$3,"Pass","Below threshold"),"")</f>
        <v/>
      </c>
      <c r="H106" s="9">
        <f>IF(A106="","",IF(AND(ISNUMBER(C106),ISNUMBER(D106),D106&gt;0,C106&lt;=D106),"OK","Check score / maximum"))</f>
        <v/>
      </c>
    </row>
    <row r="107">
      <c r="A107" s="7" t="n"/>
      <c r="B107" s="7" t="n"/>
      <c r="C107" s="7" t="n"/>
      <c r="D107" s="7" t="n"/>
      <c r="E107" s="8">
        <f>IF(H107="OK",C107/D107,"")</f>
        <v/>
      </c>
      <c r="F107" s="9">
        <f>IF(ISNUMBER(E107),RANK(E107,$E$2:$E$201,0),"")</f>
        <v/>
      </c>
      <c r="G107" s="9">
        <f>IF(ISNUMBER(E107),IF(E107&gt;=Summary!$B$3,"Pass","Below threshold"),"")</f>
        <v/>
      </c>
      <c r="H107" s="9">
        <f>IF(A107="","",IF(AND(ISNUMBER(C107),ISNUMBER(D107),D107&gt;0,C107&lt;=D107),"OK","Check score / maximum"))</f>
        <v/>
      </c>
    </row>
    <row r="108">
      <c r="A108" s="7" t="n"/>
      <c r="B108" s="7" t="n"/>
      <c r="C108" s="7" t="n"/>
      <c r="D108" s="7" t="n"/>
      <c r="E108" s="8">
        <f>IF(H108="OK",C108/D108,"")</f>
        <v/>
      </c>
      <c r="F108" s="9">
        <f>IF(ISNUMBER(E108),RANK(E108,$E$2:$E$201,0),"")</f>
        <v/>
      </c>
      <c r="G108" s="9">
        <f>IF(ISNUMBER(E108),IF(E108&gt;=Summary!$B$3,"Pass","Below threshold"),"")</f>
        <v/>
      </c>
      <c r="H108" s="9">
        <f>IF(A108="","",IF(AND(ISNUMBER(C108),ISNUMBER(D108),D108&gt;0,C108&lt;=D108),"OK","Check score / maximum"))</f>
        <v/>
      </c>
    </row>
    <row r="109">
      <c r="A109" s="7" t="n"/>
      <c r="B109" s="7" t="n"/>
      <c r="C109" s="7" t="n"/>
      <c r="D109" s="7" t="n"/>
      <c r="E109" s="8">
        <f>IF(H109="OK",C109/D109,"")</f>
        <v/>
      </c>
      <c r="F109" s="9">
        <f>IF(ISNUMBER(E109),RANK(E109,$E$2:$E$201,0),"")</f>
        <v/>
      </c>
      <c r="G109" s="9">
        <f>IF(ISNUMBER(E109),IF(E109&gt;=Summary!$B$3,"Pass","Below threshold"),"")</f>
        <v/>
      </c>
      <c r="H109" s="9">
        <f>IF(A109="","",IF(AND(ISNUMBER(C109),ISNUMBER(D109),D109&gt;0,C109&lt;=D109),"OK","Check score / maximum"))</f>
        <v/>
      </c>
    </row>
    <row r="110">
      <c r="A110" s="7" t="n"/>
      <c r="B110" s="7" t="n"/>
      <c r="C110" s="7" t="n"/>
      <c r="D110" s="7" t="n"/>
      <c r="E110" s="8">
        <f>IF(H110="OK",C110/D110,"")</f>
        <v/>
      </c>
      <c r="F110" s="9">
        <f>IF(ISNUMBER(E110),RANK(E110,$E$2:$E$201,0),"")</f>
        <v/>
      </c>
      <c r="G110" s="9">
        <f>IF(ISNUMBER(E110),IF(E110&gt;=Summary!$B$3,"Pass","Below threshold"),"")</f>
        <v/>
      </c>
      <c r="H110" s="9">
        <f>IF(A110="","",IF(AND(ISNUMBER(C110),ISNUMBER(D110),D110&gt;0,C110&lt;=D110),"OK","Check score / maximum"))</f>
        <v/>
      </c>
    </row>
    <row r="111">
      <c r="A111" s="7" t="n"/>
      <c r="B111" s="7" t="n"/>
      <c r="C111" s="7" t="n"/>
      <c r="D111" s="7" t="n"/>
      <c r="E111" s="8">
        <f>IF(H111="OK",C111/D111,"")</f>
        <v/>
      </c>
      <c r="F111" s="9">
        <f>IF(ISNUMBER(E111),RANK(E111,$E$2:$E$201,0),"")</f>
        <v/>
      </c>
      <c r="G111" s="9">
        <f>IF(ISNUMBER(E111),IF(E111&gt;=Summary!$B$3,"Pass","Below threshold"),"")</f>
        <v/>
      </c>
      <c r="H111" s="9">
        <f>IF(A111="","",IF(AND(ISNUMBER(C111),ISNUMBER(D111),D111&gt;0,C111&lt;=D111),"OK","Check score / maximum"))</f>
        <v/>
      </c>
    </row>
    <row r="112">
      <c r="A112" s="7" t="n"/>
      <c r="B112" s="7" t="n"/>
      <c r="C112" s="7" t="n"/>
      <c r="D112" s="7" t="n"/>
      <c r="E112" s="8">
        <f>IF(H112="OK",C112/D112,"")</f>
        <v/>
      </c>
      <c r="F112" s="9">
        <f>IF(ISNUMBER(E112),RANK(E112,$E$2:$E$201,0),"")</f>
        <v/>
      </c>
      <c r="G112" s="9">
        <f>IF(ISNUMBER(E112),IF(E112&gt;=Summary!$B$3,"Pass","Below threshold"),"")</f>
        <v/>
      </c>
      <c r="H112" s="9">
        <f>IF(A112="","",IF(AND(ISNUMBER(C112),ISNUMBER(D112),D112&gt;0,C112&lt;=D112),"OK","Check score / maximum"))</f>
        <v/>
      </c>
    </row>
    <row r="113">
      <c r="A113" s="7" t="n"/>
      <c r="B113" s="7" t="n"/>
      <c r="C113" s="7" t="n"/>
      <c r="D113" s="7" t="n"/>
      <c r="E113" s="8">
        <f>IF(H113="OK",C113/D113,"")</f>
        <v/>
      </c>
      <c r="F113" s="9">
        <f>IF(ISNUMBER(E113),RANK(E113,$E$2:$E$201,0),"")</f>
        <v/>
      </c>
      <c r="G113" s="9">
        <f>IF(ISNUMBER(E113),IF(E113&gt;=Summary!$B$3,"Pass","Below threshold"),"")</f>
        <v/>
      </c>
      <c r="H113" s="9">
        <f>IF(A113="","",IF(AND(ISNUMBER(C113),ISNUMBER(D113),D113&gt;0,C113&lt;=D113),"OK","Check score / maximum"))</f>
        <v/>
      </c>
    </row>
    <row r="114">
      <c r="A114" s="7" t="n"/>
      <c r="B114" s="7" t="n"/>
      <c r="C114" s="7" t="n"/>
      <c r="D114" s="7" t="n"/>
      <c r="E114" s="8">
        <f>IF(H114="OK",C114/D114,"")</f>
        <v/>
      </c>
      <c r="F114" s="9">
        <f>IF(ISNUMBER(E114),RANK(E114,$E$2:$E$201,0),"")</f>
        <v/>
      </c>
      <c r="G114" s="9">
        <f>IF(ISNUMBER(E114),IF(E114&gt;=Summary!$B$3,"Pass","Below threshold"),"")</f>
        <v/>
      </c>
      <c r="H114" s="9">
        <f>IF(A114="","",IF(AND(ISNUMBER(C114),ISNUMBER(D114),D114&gt;0,C114&lt;=D114),"OK","Check score / maximum"))</f>
        <v/>
      </c>
    </row>
    <row r="115">
      <c r="A115" s="7" t="n"/>
      <c r="B115" s="7" t="n"/>
      <c r="C115" s="7" t="n"/>
      <c r="D115" s="7" t="n"/>
      <c r="E115" s="8">
        <f>IF(H115="OK",C115/D115,"")</f>
        <v/>
      </c>
      <c r="F115" s="9">
        <f>IF(ISNUMBER(E115),RANK(E115,$E$2:$E$201,0),"")</f>
        <v/>
      </c>
      <c r="G115" s="9">
        <f>IF(ISNUMBER(E115),IF(E115&gt;=Summary!$B$3,"Pass","Below threshold"),"")</f>
        <v/>
      </c>
      <c r="H115" s="9">
        <f>IF(A115="","",IF(AND(ISNUMBER(C115),ISNUMBER(D115),D115&gt;0,C115&lt;=D115),"OK","Check score / maximum"))</f>
        <v/>
      </c>
    </row>
    <row r="116">
      <c r="A116" s="7" t="n"/>
      <c r="B116" s="7" t="n"/>
      <c r="C116" s="7" t="n"/>
      <c r="D116" s="7" t="n"/>
      <c r="E116" s="8">
        <f>IF(H116="OK",C116/D116,"")</f>
        <v/>
      </c>
      <c r="F116" s="9">
        <f>IF(ISNUMBER(E116),RANK(E116,$E$2:$E$201,0),"")</f>
        <v/>
      </c>
      <c r="G116" s="9">
        <f>IF(ISNUMBER(E116),IF(E116&gt;=Summary!$B$3,"Pass","Below threshold"),"")</f>
        <v/>
      </c>
      <c r="H116" s="9">
        <f>IF(A116="","",IF(AND(ISNUMBER(C116),ISNUMBER(D116),D116&gt;0,C116&lt;=D116),"OK","Check score / maximum"))</f>
        <v/>
      </c>
    </row>
    <row r="117">
      <c r="A117" s="7" t="n"/>
      <c r="B117" s="7" t="n"/>
      <c r="C117" s="7" t="n"/>
      <c r="D117" s="7" t="n"/>
      <c r="E117" s="8">
        <f>IF(H117="OK",C117/D117,"")</f>
        <v/>
      </c>
      <c r="F117" s="9">
        <f>IF(ISNUMBER(E117),RANK(E117,$E$2:$E$201,0),"")</f>
        <v/>
      </c>
      <c r="G117" s="9">
        <f>IF(ISNUMBER(E117),IF(E117&gt;=Summary!$B$3,"Pass","Below threshold"),"")</f>
        <v/>
      </c>
      <c r="H117" s="9">
        <f>IF(A117="","",IF(AND(ISNUMBER(C117),ISNUMBER(D117),D117&gt;0,C117&lt;=D117),"OK","Check score / maximum"))</f>
        <v/>
      </c>
    </row>
    <row r="118">
      <c r="A118" s="7" t="n"/>
      <c r="B118" s="7" t="n"/>
      <c r="C118" s="7" t="n"/>
      <c r="D118" s="7" t="n"/>
      <c r="E118" s="8">
        <f>IF(H118="OK",C118/D118,"")</f>
        <v/>
      </c>
      <c r="F118" s="9">
        <f>IF(ISNUMBER(E118),RANK(E118,$E$2:$E$201,0),"")</f>
        <v/>
      </c>
      <c r="G118" s="9">
        <f>IF(ISNUMBER(E118),IF(E118&gt;=Summary!$B$3,"Pass","Below threshold"),"")</f>
        <v/>
      </c>
      <c r="H118" s="9">
        <f>IF(A118="","",IF(AND(ISNUMBER(C118),ISNUMBER(D118),D118&gt;0,C118&lt;=D118),"OK","Check score / maximum"))</f>
        <v/>
      </c>
    </row>
    <row r="119">
      <c r="A119" s="7" t="n"/>
      <c r="B119" s="7" t="n"/>
      <c r="C119" s="7" t="n"/>
      <c r="D119" s="7" t="n"/>
      <c r="E119" s="8">
        <f>IF(H119="OK",C119/D119,"")</f>
        <v/>
      </c>
      <c r="F119" s="9">
        <f>IF(ISNUMBER(E119),RANK(E119,$E$2:$E$201,0),"")</f>
        <v/>
      </c>
      <c r="G119" s="9">
        <f>IF(ISNUMBER(E119),IF(E119&gt;=Summary!$B$3,"Pass","Below threshold"),"")</f>
        <v/>
      </c>
      <c r="H119" s="9">
        <f>IF(A119="","",IF(AND(ISNUMBER(C119),ISNUMBER(D119),D119&gt;0,C119&lt;=D119),"OK","Check score / maximum"))</f>
        <v/>
      </c>
    </row>
    <row r="120">
      <c r="A120" s="7" t="n"/>
      <c r="B120" s="7" t="n"/>
      <c r="C120" s="7" t="n"/>
      <c r="D120" s="7" t="n"/>
      <c r="E120" s="8">
        <f>IF(H120="OK",C120/D120,"")</f>
        <v/>
      </c>
      <c r="F120" s="9">
        <f>IF(ISNUMBER(E120),RANK(E120,$E$2:$E$201,0),"")</f>
        <v/>
      </c>
      <c r="G120" s="9">
        <f>IF(ISNUMBER(E120),IF(E120&gt;=Summary!$B$3,"Pass","Below threshold"),"")</f>
        <v/>
      </c>
      <c r="H120" s="9">
        <f>IF(A120="","",IF(AND(ISNUMBER(C120),ISNUMBER(D120),D120&gt;0,C120&lt;=D120),"OK","Check score / maximum"))</f>
        <v/>
      </c>
    </row>
    <row r="121">
      <c r="A121" s="7" t="n"/>
      <c r="B121" s="7" t="n"/>
      <c r="C121" s="7" t="n"/>
      <c r="D121" s="7" t="n"/>
      <c r="E121" s="8">
        <f>IF(H121="OK",C121/D121,"")</f>
        <v/>
      </c>
      <c r="F121" s="9">
        <f>IF(ISNUMBER(E121),RANK(E121,$E$2:$E$201,0),"")</f>
        <v/>
      </c>
      <c r="G121" s="9">
        <f>IF(ISNUMBER(E121),IF(E121&gt;=Summary!$B$3,"Pass","Below threshold"),"")</f>
        <v/>
      </c>
      <c r="H121" s="9">
        <f>IF(A121="","",IF(AND(ISNUMBER(C121),ISNUMBER(D121),D121&gt;0,C121&lt;=D121),"OK","Check score / maximum"))</f>
        <v/>
      </c>
    </row>
    <row r="122">
      <c r="A122" s="7" t="n"/>
      <c r="B122" s="7" t="n"/>
      <c r="C122" s="7" t="n"/>
      <c r="D122" s="7" t="n"/>
      <c r="E122" s="8">
        <f>IF(H122="OK",C122/D122,"")</f>
        <v/>
      </c>
      <c r="F122" s="9">
        <f>IF(ISNUMBER(E122),RANK(E122,$E$2:$E$201,0),"")</f>
        <v/>
      </c>
      <c r="G122" s="9">
        <f>IF(ISNUMBER(E122),IF(E122&gt;=Summary!$B$3,"Pass","Below threshold"),"")</f>
        <v/>
      </c>
      <c r="H122" s="9">
        <f>IF(A122="","",IF(AND(ISNUMBER(C122),ISNUMBER(D122),D122&gt;0,C122&lt;=D122),"OK","Check score / maximum"))</f>
        <v/>
      </c>
    </row>
    <row r="123">
      <c r="A123" s="7" t="n"/>
      <c r="B123" s="7" t="n"/>
      <c r="C123" s="7" t="n"/>
      <c r="D123" s="7" t="n"/>
      <c r="E123" s="8">
        <f>IF(H123="OK",C123/D123,"")</f>
        <v/>
      </c>
      <c r="F123" s="9">
        <f>IF(ISNUMBER(E123),RANK(E123,$E$2:$E$201,0),"")</f>
        <v/>
      </c>
      <c r="G123" s="9">
        <f>IF(ISNUMBER(E123),IF(E123&gt;=Summary!$B$3,"Pass","Below threshold"),"")</f>
        <v/>
      </c>
      <c r="H123" s="9">
        <f>IF(A123="","",IF(AND(ISNUMBER(C123),ISNUMBER(D123),D123&gt;0,C123&lt;=D123),"OK","Check score / maximum"))</f>
        <v/>
      </c>
    </row>
    <row r="124">
      <c r="A124" s="7" t="n"/>
      <c r="B124" s="7" t="n"/>
      <c r="C124" s="7" t="n"/>
      <c r="D124" s="7" t="n"/>
      <c r="E124" s="8">
        <f>IF(H124="OK",C124/D124,"")</f>
        <v/>
      </c>
      <c r="F124" s="9">
        <f>IF(ISNUMBER(E124),RANK(E124,$E$2:$E$201,0),"")</f>
        <v/>
      </c>
      <c r="G124" s="9">
        <f>IF(ISNUMBER(E124),IF(E124&gt;=Summary!$B$3,"Pass","Below threshold"),"")</f>
        <v/>
      </c>
      <c r="H124" s="9">
        <f>IF(A124="","",IF(AND(ISNUMBER(C124),ISNUMBER(D124),D124&gt;0,C124&lt;=D124),"OK","Check score / maximum"))</f>
        <v/>
      </c>
    </row>
    <row r="125">
      <c r="A125" s="7" t="n"/>
      <c r="B125" s="7" t="n"/>
      <c r="C125" s="7" t="n"/>
      <c r="D125" s="7" t="n"/>
      <c r="E125" s="8">
        <f>IF(H125="OK",C125/D125,"")</f>
        <v/>
      </c>
      <c r="F125" s="9">
        <f>IF(ISNUMBER(E125),RANK(E125,$E$2:$E$201,0),"")</f>
        <v/>
      </c>
      <c r="G125" s="9">
        <f>IF(ISNUMBER(E125),IF(E125&gt;=Summary!$B$3,"Pass","Below threshold"),"")</f>
        <v/>
      </c>
      <c r="H125" s="9">
        <f>IF(A125="","",IF(AND(ISNUMBER(C125),ISNUMBER(D125),D125&gt;0,C125&lt;=D125),"OK","Check score / maximum"))</f>
        <v/>
      </c>
    </row>
    <row r="126">
      <c r="A126" s="7" t="n"/>
      <c r="B126" s="7" t="n"/>
      <c r="C126" s="7" t="n"/>
      <c r="D126" s="7" t="n"/>
      <c r="E126" s="8">
        <f>IF(H126="OK",C126/D126,"")</f>
        <v/>
      </c>
      <c r="F126" s="9">
        <f>IF(ISNUMBER(E126),RANK(E126,$E$2:$E$201,0),"")</f>
        <v/>
      </c>
      <c r="G126" s="9">
        <f>IF(ISNUMBER(E126),IF(E126&gt;=Summary!$B$3,"Pass","Below threshold"),"")</f>
        <v/>
      </c>
      <c r="H126" s="9">
        <f>IF(A126="","",IF(AND(ISNUMBER(C126),ISNUMBER(D126),D126&gt;0,C126&lt;=D126),"OK","Check score / maximum"))</f>
        <v/>
      </c>
    </row>
    <row r="127">
      <c r="A127" s="7" t="n"/>
      <c r="B127" s="7" t="n"/>
      <c r="C127" s="7" t="n"/>
      <c r="D127" s="7" t="n"/>
      <c r="E127" s="8">
        <f>IF(H127="OK",C127/D127,"")</f>
        <v/>
      </c>
      <c r="F127" s="9">
        <f>IF(ISNUMBER(E127),RANK(E127,$E$2:$E$201,0),"")</f>
        <v/>
      </c>
      <c r="G127" s="9">
        <f>IF(ISNUMBER(E127),IF(E127&gt;=Summary!$B$3,"Pass","Below threshold"),"")</f>
        <v/>
      </c>
      <c r="H127" s="9">
        <f>IF(A127="","",IF(AND(ISNUMBER(C127),ISNUMBER(D127),D127&gt;0,C127&lt;=D127),"OK","Check score / maximum"))</f>
        <v/>
      </c>
    </row>
    <row r="128">
      <c r="A128" s="7" t="n"/>
      <c r="B128" s="7" t="n"/>
      <c r="C128" s="7" t="n"/>
      <c r="D128" s="7" t="n"/>
      <c r="E128" s="8">
        <f>IF(H128="OK",C128/D128,"")</f>
        <v/>
      </c>
      <c r="F128" s="9">
        <f>IF(ISNUMBER(E128),RANK(E128,$E$2:$E$201,0),"")</f>
        <v/>
      </c>
      <c r="G128" s="9">
        <f>IF(ISNUMBER(E128),IF(E128&gt;=Summary!$B$3,"Pass","Below threshold"),"")</f>
        <v/>
      </c>
      <c r="H128" s="9">
        <f>IF(A128="","",IF(AND(ISNUMBER(C128),ISNUMBER(D128),D128&gt;0,C128&lt;=D128),"OK","Check score / maximum"))</f>
        <v/>
      </c>
    </row>
    <row r="129">
      <c r="A129" s="7" t="n"/>
      <c r="B129" s="7" t="n"/>
      <c r="C129" s="7" t="n"/>
      <c r="D129" s="7" t="n"/>
      <c r="E129" s="8">
        <f>IF(H129="OK",C129/D129,"")</f>
        <v/>
      </c>
      <c r="F129" s="9">
        <f>IF(ISNUMBER(E129),RANK(E129,$E$2:$E$201,0),"")</f>
        <v/>
      </c>
      <c r="G129" s="9">
        <f>IF(ISNUMBER(E129),IF(E129&gt;=Summary!$B$3,"Pass","Below threshold"),"")</f>
        <v/>
      </c>
      <c r="H129" s="9">
        <f>IF(A129="","",IF(AND(ISNUMBER(C129),ISNUMBER(D129),D129&gt;0,C129&lt;=D129),"OK","Check score / maximum"))</f>
        <v/>
      </c>
    </row>
    <row r="130">
      <c r="A130" s="7" t="n"/>
      <c r="B130" s="7" t="n"/>
      <c r="C130" s="7" t="n"/>
      <c r="D130" s="7" t="n"/>
      <c r="E130" s="8">
        <f>IF(H130="OK",C130/D130,"")</f>
        <v/>
      </c>
      <c r="F130" s="9">
        <f>IF(ISNUMBER(E130),RANK(E130,$E$2:$E$201,0),"")</f>
        <v/>
      </c>
      <c r="G130" s="9">
        <f>IF(ISNUMBER(E130),IF(E130&gt;=Summary!$B$3,"Pass","Below threshold"),"")</f>
        <v/>
      </c>
      <c r="H130" s="9">
        <f>IF(A130="","",IF(AND(ISNUMBER(C130),ISNUMBER(D130),D130&gt;0,C130&lt;=D130),"OK","Check score / maximum"))</f>
        <v/>
      </c>
    </row>
    <row r="131">
      <c r="A131" s="7" t="n"/>
      <c r="B131" s="7" t="n"/>
      <c r="C131" s="7" t="n"/>
      <c r="D131" s="7" t="n"/>
      <c r="E131" s="8">
        <f>IF(H131="OK",C131/D131,"")</f>
        <v/>
      </c>
      <c r="F131" s="9">
        <f>IF(ISNUMBER(E131),RANK(E131,$E$2:$E$201,0),"")</f>
        <v/>
      </c>
      <c r="G131" s="9">
        <f>IF(ISNUMBER(E131),IF(E131&gt;=Summary!$B$3,"Pass","Below threshold"),"")</f>
        <v/>
      </c>
      <c r="H131" s="9">
        <f>IF(A131="","",IF(AND(ISNUMBER(C131),ISNUMBER(D131),D131&gt;0,C131&lt;=D131),"OK","Check score / maximum"))</f>
        <v/>
      </c>
    </row>
    <row r="132">
      <c r="A132" s="7" t="n"/>
      <c r="B132" s="7" t="n"/>
      <c r="C132" s="7" t="n"/>
      <c r="D132" s="7" t="n"/>
      <c r="E132" s="8">
        <f>IF(H132="OK",C132/D132,"")</f>
        <v/>
      </c>
      <c r="F132" s="9">
        <f>IF(ISNUMBER(E132),RANK(E132,$E$2:$E$201,0),"")</f>
        <v/>
      </c>
      <c r="G132" s="9">
        <f>IF(ISNUMBER(E132),IF(E132&gt;=Summary!$B$3,"Pass","Below threshold"),"")</f>
        <v/>
      </c>
      <c r="H132" s="9">
        <f>IF(A132="","",IF(AND(ISNUMBER(C132),ISNUMBER(D132),D132&gt;0,C132&lt;=D132),"OK","Check score / maximum"))</f>
        <v/>
      </c>
    </row>
    <row r="133">
      <c r="A133" s="7" t="n"/>
      <c r="B133" s="7" t="n"/>
      <c r="C133" s="7" t="n"/>
      <c r="D133" s="7" t="n"/>
      <c r="E133" s="8">
        <f>IF(H133="OK",C133/D133,"")</f>
        <v/>
      </c>
      <c r="F133" s="9">
        <f>IF(ISNUMBER(E133),RANK(E133,$E$2:$E$201,0),"")</f>
        <v/>
      </c>
      <c r="G133" s="9">
        <f>IF(ISNUMBER(E133),IF(E133&gt;=Summary!$B$3,"Pass","Below threshold"),"")</f>
        <v/>
      </c>
      <c r="H133" s="9">
        <f>IF(A133="","",IF(AND(ISNUMBER(C133),ISNUMBER(D133),D133&gt;0,C133&lt;=D133),"OK","Check score / maximum"))</f>
        <v/>
      </c>
    </row>
    <row r="134">
      <c r="A134" s="7" t="n"/>
      <c r="B134" s="7" t="n"/>
      <c r="C134" s="7" t="n"/>
      <c r="D134" s="7" t="n"/>
      <c r="E134" s="8">
        <f>IF(H134="OK",C134/D134,"")</f>
        <v/>
      </c>
      <c r="F134" s="9">
        <f>IF(ISNUMBER(E134),RANK(E134,$E$2:$E$201,0),"")</f>
        <v/>
      </c>
      <c r="G134" s="9">
        <f>IF(ISNUMBER(E134),IF(E134&gt;=Summary!$B$3,"Pass","Below threshold"),"")</f>
        <v/>
      </c>
      <c r="H134" s="9">
        <f>IF(A134="","",IF(AND(ISNUMBER(C134),ISNUMBER(D134),D134&gt;0,C134&lt;=D134),"OK","Check score / maximum"))</f>
        <v/>
      </c>
    </row>
    <row r="135">
      <c r="A135" s="7" t="n"/>
      <c r="B135" s="7" t="n"/>
      <c r="C135" s="7" t="n"/>
      <c r="D135" s="7" t="n"/>
      <c r="E135" s="8">
        <f>IF(H135="OK",C135/D135,"")</f>
        <v/>
      </c>
      <c r="F135" s="9">
        <f>IF(ISNUMBER(E135),RANK(E135,$E$2:$E$201,0),"")</f>
        <v/>
      </c>
      <c r="G135" s="9">
        <f>IF(ISNUMBER(E135),IF(E135&gt;=Summary!$B$3,"Pass","Below threshold"),"")</f>
        <v/>
      </c>
      <c r="H135" s="9">
        <f>IF(A135="","",IF(AND(ISNUMBER(C135),ISNUMBER(D135),D135&gt;0,C135&lt;=D135),"OK","Check score / maximum"))</f>
        <v/>
      </c>
    </row>
    <row r="136">
      <c r="A136" s="7" t="n"/>
      <c r="B136" s="7" t="n"/>
      <c r="C136" s="7" t="n"/>
      <c r="D136" s="7" t="n"/>
      <c r="E136" s="8">
        <f>IF(H136="OK",C136/D136,"")</f>
        <v/>
      </c>
      <c r="F136" s="9">
        <f>IF(ISNUMBER(E136),RANK(E136,$E$2:$E$201,0),"")</f>
        <v/>
      </c>
      <c r="G136" s="9">
        <f>IF(ISNUMBER(E136),IF(E136&gt;=Summary!$B$3,"Pass","Below threshold"),"")</f>
        <v/>
      </c>
      <c r="H136" s="9">
        <f>IF(A136="","",IF(AND(ISNUMBER(C136),ISNUMBER(D136),D136&gt;0,C136&lt;=D136),"OK","Check score / maximum"))</f>
        <v/>
      </c>
    </row>
    <row r="137">
      <c r="A137" s="7" t="n"/>
      <c r="B137" s="7" t="n"/>
      <c r="C137" s="7" t="n"/>
      <c r="D137" s="7" t="n"/>
      <c r="E137" s="8">
        <f>IF(H137="OK",C137/D137,"")</f>
        <v/>
      </c>
      <c r="F137" s="9">
        <f>IF(ISNUMBER(E137),RANK(E137,$E$2:$E$201,0),"")</f>
        <v/>
      </c>
      <c r="G137" s="9">
        <f>IF(ISNUMBER(E137),IF(E137&gt;=Summary!$B$3,"Pass","Below threshold"),"")</f>
        <v/>
      </c>
      <c r="H137" s="9">
        <f>IF(A137="","",IF(AND(ISNUMBER(C137),ISNUMBER(D137),D137&gt;0,C137&lt;=D137),"OK","Check score / maximum"))</f>
        <v/>
      </c>
    </row>
    <row r="138">
      <c r="A138" s="7" t="n"/>
      <c r="B138" s="7" t="n"/>
      <c r="C138" s="7" t="n"/>
      <c r="D138" s="7" t="n"/>
      <c r="E138" s="8">
        <f>IF(H138="OK",C138/D138,"")</f>
        <v/>
      </c>
      <c r="F138" s="9">
        <f>IF(ISNUMBER(E138),RANK(E138,$E$2:$E$201,0),"")</f>
        <v/>
      </c>
      <c r="G138" s="9">
        <f>IF(ISNUMBER(E138),IF(E138&gt;=Summary!$B$3,"Pass","Below threshold"),"")</f>
        <v/>
      </c>
      <c r="H138" s="9">
        <f>IF(A138="","",IF(AND(ISNUMBER(C138),ISNUMBER(D138),D138&gt;0,C138&lt;=D138),"OK","Check score / maximum"))</f>
        <v/>
      </c>
    </row>
    <row r="139">
      <c r="A139" s="7" t="n"/>
      <c r="B139" s="7" t="n"/>
      <c r="C139" s="7" t="n"/>
      <c r="D139" s="7" t="n"/>
      <c r="E139" s="8">
        <f>IF(H139="OK",C139/D139,"")</f>
        <v/>
      </c>
      <c r="F139" s="9">
        <f>IF(ISNUMBER(E139),RANK(E139,$E$2:$E$201,0),"")</f>
        <v/>
      </c>
      <c r="G139" s="9">
        <f>IF(ISNUMBER(E139),IF(E139&gt;=Summary!$B$3,"Pass","Below threshold"),"")</f>
        <v/>
      </c>
      <c r="H139" s="9">
        <f>IF(A139="","",IF(AND(ISNUMBER(C139),ISNUMBER(D139),D139&gt;0,C139&lt;=D139),"OK","Check score / maximum"))</f>
        <v/>
      </c>
    </row>
    <row r="140">
      <c r="A140" s="7" t="n"/>
      <c r="B140" s="7" t="n"/>
      <c r="C140" s="7" t="n"/>
      <c r="D140" s="7" t="n"/>
      <c r="E140" s="8">
        <f>IF(H140="OK",C140/D140,"")</f>
        <v/>
      </c>
      <c r="F140" s="9">
        <f>IF(ISNUMBER(E140),RANK(E140,$E$2:$E$201,0),"")</f>
        <v/>
      </c>
      <c r="G140" s="9">
        <f>IF(ISNUMBER(E140),IF(E140&gt;=Summary!$B$3,"Pass","Below threshold"),"")</f>
        <v/>
      </c>
      <c r="H140" s="9">
        <f>IF(A140="","",IF(AND(ISNUMBER(C140),ISNUMBER(D140),D140&gt;0,C140&lt;=D140),"OK","Check score / maximum"))</f>
        <v/>
      </c>
    </row>
    <row r="141">
      <c r="A141" s="7" t="n"/>
      <c r="B141" s="7" t="n"/>
      <c r="C141" s="7" t="n"/>
      <c r="D141" s="7" t="n"/>
      <c r="E141" s="8">
        <f>IF(H141="OK",C141/D141,"")</f>
        <v/>
      </c>
      <c r="F141" s="9">
        <f>IF(ISNUMBER(E141),RANK(E141,$E$2:$E$201,0),"")</f>
        <v/>
      </c>
      <c r="G141" s="9">
        <f>IF(ISNUMBER(E141),IF(E141&gt;=Summary!$B$3,"Pass","Below threshold"),"")</f>
        <v/>
      </c>
      <c r="H141" s="9">
        <f>IF(A141="","",IF(AND(ISNUMBER(C141),ISNUMBER(D141),D141&gt;0,C141&lt;=D141),"OK","Check score / maximum"))</f>
        <v/>
      </c>
    </row>
    <row r="142">
      <c r="A142" s="7" t="n"/>
      <c r="B142" s="7" t="n"/>
      <c r="C142" s="7" t="n"/>
      <c r="D142" s="7" t="n"/>
      <c r="E142" s="8">
        <f>IF(H142="OK",C142/D142,"")</f>
        <v/>
      </c>
      <c r="F142" s="9">
        <f>IF(ISNUMBER(E142),RANK(E142,$E$2:$E$201,0),"")</f>
        <v/>
      </c>
      <c r="G142" s="9">
        <f>IF(ISNUMBER(E142),IF(E142&gt;=Summary!$B$3,"Pass","Below threshold"),"")</f>
        <v/>
      </c>
      <c r="H142" s="9">
        <f>IF(A142="","",IF(AND(ISNUMBER(C142),ISNUMBER(D142),D142&gt;0,C142&lt;=D142),"OK","Check score / maximum"))</f>
        <v/>
      </c>
    </row>
    <row r="143">
      <c r="A143" s="7" t="n"/>
      <c r="B143" s="7" t="n"/>
      <c r="C143" s="7" t="n"/>
      <c r="D143" s="7" t="n"/>
      <c r="E143" s="8">
        <f>IF(H143="OK",C143/D143,"")</f>
        <v/>
      </c>
      <c r="F143" s="9">
        <f>IF(ISNUMBER(E143),RANK(E143,$E$2:$E$201,0),"")</f>
        <v/>
      </c>
      <c r="G143" s="9">
        <f>IF(ISNUMBER(E143),IF(E143&gt;=Summary!$B$3,"Pass","Below threshold"),"")</f>
        <v/>
      </c>
      <c r="H143" s="9">
        <f>IF(A143="","",IF(AND(ISNUMBER(C143),ISNUMBER(D143),D143&gt;0,C143&lt;=D143),"OK","Check score / maximum"))</f>
        <v/>
      </c>
    </row>
    <row r="144">
      <c r="A144" s="7" t="n"/>
      <c r="B144" s="7" t="n"/>
      <c r="C144" s="7" t="n"/>
      <c r="D144" s="7" t="n"/>
      <c r="E144" s="8">
        <f>IF(H144="OK",C144/D144,"")</f>
        <v/>
      </c>
      <c r="F144" s="9">
        <f>IF(ISNUMBER(E144),RANK(E144,$E$2:$E$201,0),"")</f>
        <v/>
      </c>
      <c r="G144" s="9">
        <f>IF(ISNUMBER(E144),IF(E144&gt;=Summary!$B$3,"Pass","Below threshold"),"")</f>
        <v/>
      </c>
      <c r="H144" s="9">
        <f>IF(A144="","",IF(AND(ISNUMBER(C144),ISNUMBER(D144),D144&gt;0,C144&lt;=D144),"OK","Check score / maximum"))</f>
        <v/>
      </c>
    </row>
    <row r="145">
      <c r="A145" s="7" t="n"/>
      <c r="B145" s="7" t="n"/>
      <c r="C145" s="7" t="n"/>
      <c r="D145" s="7" t="n"/>
      <c r="E145" s="8">
        <f>IF(H145="OK",C145/D145,"")</f>
        <v/>
      </c>
      <c r="F145" s="9">
        <f>IF(ISNUMBER(E145),RANK(E145,$E$2:$E$201,0),"")</f>
        <v/>
      </c>
      <c r="G145" s="9">
        <f>IF(ISNUMBER(E145),IF(E145&gt;=Summary!$B$3,"Pass","Below threshold"),"")</f>
        <v/>
      </c>
      <c r="H145" s="9">
        <f>IF(A145="","",IF(AND(ISNUMBER(C145),ISNUMBER(D145),D145&gt;0,C145&lt;=D145),"OK","Check score / maximum"))</f>
        <v/>
      </c>
    </row>
    <row r="146">
      <c r="A146" s="7" t="n"/>
      <c r="B146" s="7" t="n"/>
      <c r="C146" s="7" t="n"/>
      <c r="D146" s="7" t="n"/>
      <c r="E146" s="8">
        <f>IF(H146="OK",C146/D146,"")</f>
        <v/>
      </c>
      <c r="F146" s="9">
        <f>IF(ISNUMBER(E146),RANK(E146,$E$2:$E$201,0),"")</f>
        <v/>
      </c>
      <c r="G146" s="9">
        <f>IF(ISNUMBER(E146),IF(E146&gt;=Summary!$B$3,"Pass","Below threshold"),"")</f>
        <v/>
      </c>
      <c r="H146" s="9">
        <f>IF(A146="","",IF(AND(ISNUMBER(C146),ISNUMBER(D146),D146&gt;0,C146&lt;=D146),"OK","Check score / maximum"))</f>
        <v/>
      </c>
    </row>
    <row r="147">
      <c r="A147" s="7" t="n"/>
      <c r="B147" s="7" t="n"/>
      <c r="C147" s="7" t="n"/>
      <c r="D147" s="7" t="n"/>
      <c r="E147" s="8">
        <f>IF(H147="OK",C147/D147,"")</f>
        <v/>
      </c>
      <c r="F147" s="9">
        <f>IF(ISNUMBER(E147),RANK(E147,$E$2:$E$201,0),"")</f>
        <v/>
      </c>
      <c r="G147" s="9">
        <f>IF(ISNUMBER(E147),IF(E147&gt;=Summary!$B$3,"Pass","Below threshold"),"")</f>
        <v/>
      </c>
      <c r="H147" s="9">
        <f>IF(A147="","",IF(AND(ISNUMBER(C147),ISNUMBER(D147),D147&gt;0,C147&lt;=D147),"OK","Check score / maximum"))</f>
        <v/>
      </c>
    </row>
    <row r="148">
      <c r="A148" s="7" t="n"/>
      <c r="B148" s="7" t="n"/>
      <c r="C148" s="7" t="n"/>
      <c r="D148" s="7" t="n"/>
      <c r="E148" s="8">
        <f>IF(H148="OK",C148/D148,"")</f>
        <v/>
      </c>
      <c r="F148" s="9">
        <f>IF(ISNUMBER(E148),RANK(E148,$E$2:$E$201,0),"")</f>
        <v/>
      </c>
      <c r="G148" s="9">
        <f>IF(ISNUMBER(E148),IF(E148&gt;=Summary!$B$3,"Pass","Below threshold"),"")</f>
        <v/>
      </c>
      <c r="H148" s="9">
        <f>IF(A148="","",IF(AND(ISNUMBER(C148),ISNUMBER(D148),D148&gt;0,C148&lt;=D148),"OK","Check score / maximum"))</f>
        <v/>
      </c>
    </row>
    <row r="149">
      <c r="A149" s="7" t="n"/>
      <c r="B149" s="7" t="n"/>
      <c r="C149" s="7" t="n"/>
      <c r="D149" s="7" t="n"/>
      <c r="E149" s="8">
        <f>IF(H149="OK",C149/D149,"")</f>
        <v/>
      </c>
      <c r="F149" s="9">
        <f>IF(ISNUMBER(E149),RANK(E149,$E$2:$E$201,0),"")</f>
        <v/>
      </c>
      <c r="G149" s="9">
        <f>IF(ISNUMBER(E149),IF(E149&gt;=Summary!$B$3,"Pass","Below threshold"),"")</f>
        <v/>
      </c>
      <c r="H149" s="9">
        <f>IF(A149="","",IF(AND(ISNUMBER(C149),ISNUMBER(D149),D149&gt;0,C149&lt;=D149),"OK","Check score / maximum"))</f>
        <v/>
      </c>
    </row>
    <row r="150">
      <c r="A150" s="7" t="n"/>
      <c r="B150" s="7" t="n"/>
      <c r="C150" s="7" t="n"/>
      <c r="D150" s="7" t="n"/>
      <c r="E150" s="8">
        <f>IF(H150="OK",C150/D150,"")</f>
        <v/>
      </c>
      <c r="F150" s="9">
        <f>IF(ISNUMBER(E150),RANK(E150,$E$2:$E$201,0),"")</f>
        <v/>
      </c>
      <c r="G150" s="9">
        <f>IF(ISNUMBER(E150),IF(E150&gt;=Summary!$B$3,"Pass","Below threshold"),"")</f>
        <v/>
      </c>
      <c r="H150" s="9">
        <f>IF(A150="","",IF(AND(ISNUMBER(C150),ISNUMBER(D150),D150&gt;0,C150&lt;=D150),"OK","Check score / maximum"))</f>
        <v/>
      </c>
    </row>
    <row r="151">
      <c r="A151" s="7" t="n"/>
      <c r="B151" s="7" t="n"/>
      <c r="C151" s="7" t="n"/>
      <c r="D151" s="7" t="n"/>
      <c r="E151" s="8">
        <f>IF(H151="OK",C151/D151,"")</f>
        <v/>
      </c>
      <c r="F151" s="9">
        <f>IF(ISNUMBER(E151),RANK(E151,$E$2:$E$201,0),"")</f>
        <v/>
      </c>
      <c r="G151" s="9">
        <f>IF(ISNUMBER(E151),IF(E151&gt;=Summary!$B$3,"Pass","Below threshold"),"")</f>
        <v/>
      </c>
      <c r="H151" s="9">
        <f>IF(A151="","",IF(AND(ISNUMBER(C151),ISNUMBER(D151),D151&gt;0,C151&lt;=D151),"OK","Check score / maximum"))</f>
        <v/>
      </c>
    </row>
    <row r="152">
      <c r="A152" s="7" t="n"/>
      <c r="B152" s="7" t="n"/>
      <c r="C152" s="7" t="n"/>
      <c r="D152" s="7" t="n"/>
      <c r="E152" s="8">
        <f>IF(H152="OK",C152/D152,"")</f>
        <v/>
      </c>
      <c r="F152" s="9">
        <f>IF(ISNUMBER(E152),RANK(E152,$E$2:$E$201,0),"")</f>
        <v/>
      </c>
      <c r="G152" s="9">
        <f>IF(ISNUMBER(E152),IF(E152&gt;=Summary!$B$3,"Pass","Below threshold"),"")</f>
        <v/>
      </c>
      <c r="H152" s="9">
        <f>IF(A152="","",IF(AND(ISNUMBER(C152),ISNUMBER(D152),D152&gt;0,C152&lt;=D152),"OK","Check score / maximum"))</f>
        <v/>
      </c>
    </row>
    <row r="153">
      <c r="A153" s="7" t="n"/>
      <c r="B153" s="7" t="n"/>
      <c r="C153" s="7" t="n"/>
      <c r="D153" s="7" t="n"/>
      <c r="E153" s="8">
        <f>IF(H153="OK",C153/D153,"")</f>
        <v/>
      </c>
      <c r="F153" s="9">
        <f>IF(ISNUMBER(E153),RANK(E153,$E$2:$E$201,0),"")</f>
        <v/>
      </c>
      <c r="G153" s="9">
        <f>IF(ISNUMBER(E153),IF(E153&gt;=Summary!$B$3,"Pass","Below threshold"),"")</f>
        <v/>
      </c>
      <c r="H153" s="9">
        <f>IF(A153="","",IF(AND(ISNUMBER(C153),ISNUMBER(D153),D153&gt;0,C153&lt;=D153),"OK","Check score / maximum"))</f>
        <v/>
      </c>
    </row>
    <row r="154">
      <c r="A154" s="7" t="n"/>
      <c r="B154" s="7" t="n"/>
      <c r="C154" s="7" t="n"/>
      <c r="D154" s="7" t="n"/>
      <c r="E154" s="8">
        <f>IF(H154="OK",C154/D154,"")</f>
        <v/>
      </c>
      <c r="F154" s="9">
        <f>IF(ISNUMBER(E154),RANK(E154,$E$2:$E$201,0),"")</f>
        <v/>
      </c>
      <c r="G154" s="9">
        <f>IF(ISNUMBER(E154),IF(E154&gt;=Summary!$B$3,"Pass","Below threshold"),"")</f>
        <v/>
      </c>
      <c r="H154" s="9">
        <f>IF(A154="","",IF(AND(ISNUMBER(C154),ISNUMBER(D154),D154&gt;0,C154&lt;=D154),"OK","Check score / maximum"))</f>
        <v/>
      </c>
    </row>
    <row r="155">
      <c r="A155" s="7" t="n"/>
      <c r="B155" s="7" t="n"/>
      <c r="C155" s="7" t="n"/>
      <c r="D155" s="7" t="n"/>
      <c r="E155" s="8">
        <f>IF(H155="OK",C155/D155,"")</f>
        <v/>
      </c>
      <c r="F155" s="9">
        <f>IF(ISNUMBER(E155),RANK(E155,$E$2:$E$201,0),"")</f>
        <v/>
      </c>
      <c r="G155" s="9">
        <f>IF(ISNUMBER(E155),IF(E155&gt;=Summary!$B$3,"Pass","Below threshold"),"")</f>
        <v/>
      </c>
      <c r="H155" s="9">
        <f>IF(A155="","",IF(AND(ISNUMBER(C155),ISNUMBER(D155),D155&gt;0,C155&lt;=D155),"OK","Check score / maximum"))</f>
        <v/>
      </c>
    </row>
    <row r="156">
      <c r="A156" s="7" t="n"/>
      <c r="B156" s="7" t="n"/>
      <c r="C156" s="7" t="n"/>
      <c r="D156" s="7" t="n"/>
      <c r="E156" s="8">
        <f>IF(H156="OK",C156/D156,"")</f>
        <v/>
      </c>
      <c r="F156" s="9">
        <f>IF(ISNUMBER(E156),RANK(E156,$E$2:$E$201,0),"")</f>
        <v/>
      </c>
      <c r="G156" s="9">
        <f>IF(ISNUMBER(E156),IF(E156&gt;=Summary!$B$3,"Pass","Below threshold"),"")</f>
        <v/>
      </c>
      <c r="H156" s="9">
        <f>IF(A156="","",IF(AND(ISNUMBER(C156),ISNUMBER(D156),D156&gt;0,C156&lt;=D156),"OK","Check score / maximum"))</f>
        <v/>
      </c>
    </row>
    <row r="157">
      <c r="A157" s="7" t="n"/>
      <c r="B157" s="7" t="n"/>
      <c r="C157" s="7" t="n"/>
      <c r="D157" s="7" t="n"/>
      <c r="E157" s="8">
        <f>IF(H157="OK",C157/D157,"")</f>
        <v/>
      </c>
      <c r="F157" s="9">
        <f>IF(ISNUMBER(E157),RANK(E157,$E$2:$E$201,0),"")</f>
        <v/>
      </c>
      <c r="G157" s="9">
        <f>IF(ISNUMBER(E157),IF(E157&gt;=Summary!$B$3,"Pass","Below threshold"),"")</f>
        <v/>
      </c>
      <c r="H157" s="9">
        <f>IF(A157="","",IF(AND(ISNUMBER(C157),ISNUMBER(D157),D157&gt;0,C157&lt;=D157),"OK","Check score / maximum"))</f>
        <v/>
      </c>
    </row>
    <row r="158">
      <c r="A158" s="7" t="n"/>
      <c r="B158" s="7" t="n"/>
      <c r="C158" s="7" t="n"/>
      <c r="D158" s="7" t="n"/>
      <c r="E158" s="8">
        <f>IF(H158="OK",C158/D158,"")</f>
        <v/>
      </c>
      <c r="F158" s="9">
        <f>IF(ISNUMBER(E158),RANK(E158,$E$2:$E$201,0),"")</f>
        <v/>
      </c>
      <c r="G158" s="9">
        <f>IF(ISNUMBER(E158),IF(E158&gt;=Summary!$B$3,"Pass","Below threshold"),"")</f>
        <v/>
      </c>
      <c r="H158" s="9">
        <f>IF(A158="","",IF(AND(ISNUMBER(C158),ISNUMBER(D158),D158&gt;0,C158&lt;=D158),"OK","Check score / maximum"))</f>
        <v/>
      </c>
    </row>
    <row r="159">
      <c r="A159" s="7" t="n"/>
      <c r="B159" s="7" t="n"/>
      <c r="C159" s="7" t="n"/>
      <c r="D159" s="7" t="n"/>
      <c r="E159" s="8">
        <f>IF(H159="OK",C159/D159,"")</f>
        <v/>
      </c>
      <c r="F159" s="9">
        <f>IF(ISNUMBER(E159),RANK(E159,$E$2:$E$201,0),"")</f>
        <v/>
      </c>
      <c r="G159" s="9">
        <f>IF(ISNUMBER(E159),IF(E159&gt;=Summary!$B$3,"Pass","Below threshold"),"")</f>
        <v/>
      </c>
      <c r="H159" s="9">
        <f>IF(A159="","",IF(AND(ISNUMBER(C159),ISNUMBER(D159),D159&gt;0,C159&lt;=D159),"OK","Check score / maximum"))</f>
        <v/>
      </c>
    </row>
    <row r="160">
      <c r="A160" s="7" t="n"/>
      <c r="B160" s="7" t="n"/>
      <c r="C160" s="7" t="n"/>
      <c r="D160" s="7" t="n"/>
      <c r="E160" s="8">
        <f>IF(H160="OK",C160/D160,"")</f>
        <v/>
      </c>
      <c r="F160" s="9">
        <f>IF(ISNUMBER(E160),RANK(E160,$E$2:$E$201,0),"")</f>
        <v/>
      </c>
      <c r="G160" s="9">
        <f>IF(ISNUMBER(E160),IF(E160&gt;=Summary!$B$3,"Pass","Below threshold"),"")</f>
        <v/>
      </c>
      <c r="H160" s="9">
        <f>IF(A160="","",IF(AND(ISNUMBER(C160),ISNUMBER(D160),D160&gt;0,C160&lt;=D160),"OK","Check score / maximum"))</f>
        <v/>
      </c>
    </row>
    <row r="161">
      <c r="A161" s="7" t="n"/>
      <c r="B161" s="7" t="n"/>
      <c r="C161" s="7" t="n"/>
      <c r="D161" s="7" t="n"/>
      <c r="E161" s="8">
        <f>IF(H161="OK",C161/D161,"")</f>
        <v/>
      </c>
      <c r="F161" s="9">
        <f>IF(ISNUMBER(E161),RANK(E161,$E$2:$E$201,0),"")</f>
        <v/>
      </c>
      <c r="G161" s="9">
        <f>IF(ISNUMBER(E161),IF(E161&gt;=Summary!$B$3,"Pass","Below threshold"),"")</f>
        <v/>
      </c>
      <c r="H161" s="9">
        <f>IF(A161="","",IF(AND(ISNUMBER(C161),ISNUMBER(D161),D161&gt;0,C161&lt;=D161),"OK","Check score / maximum"))</f>
        <v/>
      </c>
    </row>
    <row r="162">
      <c r="A162" s="7" t="n"/>
      <c r="B162" s="7" t="n"/>
      <c r="C162" s="7" t="n"/>
      <c r="D162" s="7" t="n"/>
      <c r="E162" s="8">
        <f>IF(H162="OK",C162/D162,"")</f>
        <v/>
      </c>
      <c r="F162" s="9">
        <f>IF(ISNUMBER(E162),RANK(E162,$E$2:$E$201,0),"")</f>
        <v/>
      </c>
      <c r="G162" s="9">
        <f>IF(ISNUMBER(E162),IF(E162&gt;=Summary!$B$3,"Pass","Below threshold"),"")</f>
        <v/>
      </c>
      <c r="H162" s="9">
        <f>IF(A162="","",IF(AND(ISNUMBER(C162),ISNUMBER(D162),D162&gt;0,C162&lt;=D162),"OK","Check score / maximum"))</f>
        <v/>
      </c>
    </row>
    <row r="163">
      <c r="A163" s="7" t="n"/>
      <c r="B163" s="7" t="n"/>
      <c r="C163" s="7" t="n"/>
      <c r="D163" s="7" t="n"/>
      <c r="E163" s="8">
        <f>IF(H163="OK",C163/D163,"")</f>
        <v/>
      </c>
      <c r="F163" s="9">
        <f>IF(ISNUMBER(E163),RANK(E163,$E$2:$E$201,0),"")</f>
        <v/>
      </c>
      <c r="G163" s="9">
        <f>IF(ISNUMBER(E163),IF(E163&gt;=Summary!$B$3,"Pass","Below threshold"),"")</f>
        <v/>
      </c>
      <c r="H163" s="9">
        <f>IF(A163="","",IF(AND(ISNUMBER(C163),ISNUMBER(D163),D163&gt;0,C163&lt;=D163),"OK","Check score / maximum"))</f>
        <v/>
      </c>
    </row>
    <row r="164">
      <c r="A164" s="7" t="n"/>
      <c r="B164" s="7" t="n"/>
      <c r="C164" s="7" t="n"/>
      <c r="D164" s="7" t="n"/>
      <c r="E164" s="8">
        <f>IF(H164="OK",C164/D164,"")</f>
        <v/>
      </c>
      <c r="F164" s="9">
        <f>IF(ISNUMBER(E164),RANK(E164,$E$2:$E$201,0),"")</f>
        <v/>
      </c>
      <c r="G164" s="9">
        <f>IF(ISNUMBER(E164),IF(E164&gt;=Summary!$B$3,"Pass","Below threshold"),"")</f>
        <v/>
      </c>
      <c r="H164" s="9">
        <f>IF(A164="","",IF(AND(ISNUMBER(C164),ISNUMBER(D164),D164&gt;0,C164&lt;=D164),"OK","Check score / maximum"))</f>
        <v/>
      </c>
    </row>
    <row r="165">
      <c r="A165" s="7" t="n"/>
      <c r="B165" s="7" t="n"/>
      <c r="C165" s="7" t="n"/>
      <c r="D165" s="7" t="n"/>
      <c r="E165" s="8">
        <f>IF(H165="OK",C165/D165,"")</f>
        <v/>
      </c>
      <c r="F165" s="9">
        <f>IF(ISNUMBER(E165),RANK(E165,$E$2:$E$201,0),"")</f>
        <v/>
      </c>
      <c r="G165" s="9">
        <f>IF(ISNUMBER(E165),IF(E165&gt;=Summary!$B$3,"Pass","Below threshold"),"")</f>
        <v/>
      </c>
      <c r="H165" s="9">
        <f>IF(A165="","",IF(AND(ISNUMBER(C165),ISNUMBER(D165),D165&gt;0,C165&lt;=D165),"OK","Check score / maximum"))</f>
        <v/>
      </c>
    </row>
    <row r="166">
      <c r="A166" s="7" t="n"/>
      <c r="B166" s="7" t="n"/>
      <c r="C166" s="7" t="n"/>
      <c r="D166" s="7" t="n"/>
      <c r="E166" s="8">
        <f>IF(H166="OK",C166/D166,"")</f>
        <v/>
      </c>
      <c r="F166" s="9">
        <f>IF(ISNUMBER(E166),RANK(E166,$E$2:$E$201,0),"")</f>
        <v/>
      </c>
      <c r="G166" s="9">
        <f>IF(ISNUMBER(E166),IF(E166&gt;=Summary!$B$3,"Pass","Below threshold"),"")</f>
        <v/>
      </c>
      <c r="H166" s="9">
        <f>IF(A166="","",IF(AND(ISNUMBER(C166),ISNUMBER(D166),D166&gt;0,C166&lt;=D166),"OK","Check score / maximum"))</f>
        <v/>
      </c>
    </row>
    <row r="167">
      <c r="A167" s="7" t="n"/>
      <c r="B167" s="7" t="n"/>
      <c r="C167" s="7" t="n"/>
      <c r="D167" s="7" t="n"/>
      <c r="E167" s="8">
        <f>IF(H167="OK",C167/D167,"")</f>
        <v/>
      </c>
      <c r="F167" s="9">
        <f>IF(ISNUMBER(E167),RANK(E167,$E$2:$E$201,0),"")</f>
        <v/>
      </c>
      <c r="G167" s="9">
        <f>IF(ISNUMBER(E167),IF(E167&gt;=Summary!$B$3,"Pass","Below threshold"),"")</f>
        <v/>
      </c>
      <c r="H167" s="9">
        <f>IF(A167="","",IF(AND(ISNUMBER(C167),ISNUMBER(D167),D167&gt;0,C167&lt;=D167),"OK","Check score / maximum"))</f>
        <v/>
      </c>
    </row>
    <row r="168">
      <c r="A168" s="7" t="n"/>
      <c r="B168" s="7" t="n"/>
      <c r="C168" s="7" t="n"/>
      <c r="D168" s="7" t="n"/>
      <c r="E168" s="8">
        <f>IF(H168="OK",C168/D168,"")</f>
        <v/>
      </c>
      <c r="F168" s="9">
        <f>IF(ISNUMBER(E168),RANK(E168,$E$2:$E$201,0),"")</f>
        <v/>
      </c>
      <c r="G168" s="9">
        <f>IF(ISNUMBER(E168),IF(E168&gt;=Summary!$B$3,"Pass","Below threshold"),"")</f>
        <v/>
      </c>
      <c r="H168" s="9">
        <f>IF(A168="","",IF(AND(ISNUMBER(C168),ISNUMBER(D168),D168&gt;0,C168&lt;=D168),"OK","Check score / maximum"))</f>
        <v/>
      </c>
    </row>
    <row r="169">
      <c r="A169" s="7" t="n"/>
      <c r="B169" s="7" t="n"/>
      <c r="C169" s="7" t="n"/>
      <c r="D169" s="7" t="n"/>
      <c r="E169" s="8">
        <f>IF(H169="OK",C169/D169,"")</f>
        <v/>
      </c>
      <c r="F169" s="9">
        <f>IF(ISNUMBER(E169),RANK(E169,$E$2:$E$201,0),"")</f>
        <v/>
      </c>
      <c r="G169" s="9">
        <f>IF(ISNUMBER(E169),IF(E169&gt;=Summary!$B$3,"Pass","Below threshold"),"")</f>
        <v/>
      </c>
      <c r="H169" s="9">
        <f>IF(A169="","",IF(AND(ISNUMBER(C169),ISNUMBER(D169),D169&gt;0,C169&lt;=D169),"OK","Check score / maximum"))</f>
        <v/>
      </c>
    </row>
    <row r="170">
      <c r="A170" s="7" t="n"/>
      <c r="B170" s="7" t="n"/>
      <c r="C170" s="7" t="n"/>
      <c r="D170" s="7" t="n"/>
      <c r="E170" s="8">
        <f>IF(H170="OK",C170/D170,"")</f>
        <v/>
      </c>
      <c r="F170" s="9">
        <f>IF(ISNUMBER(E170),RANK(E170,$E$2:$E$201,0),"")</f>
        <v/>
      </c>
      <c r="G170" s="9">
        <f>IF(ISNUMBER(E170),IF(E170&gt;=Summary!$B$3,"Pass","Below threshold"),"")</f>
        <v/>
      </c>
      <c r="H170" s="9">
        <f>IF(A170="","",IF(AND(ISNUMBER(C170),ISNUMBER(D170),D170&gt;0,C170&lt;=D170),"OK","Check score / maximum"))</f>
        <v/>
      </c>
    </row>
    <row r="171">
      <c r="A171" s="7" t="n"/>
      <c r="B171" s="7" t="n"/>
      <c r="C171" s="7" t="n"/>
      <c r="D171" s="7" t="n"/>
      <c r="E171" s="8">
        <f>IF(H171="OK",C171/D171,"")</f>
        <v/>
      </c>
      <c r="F171" s="9">
        <f>IF(ISNUMBER(E171),RANK(E171,$E$2:$E$201,0),"")</f>
        <v/>
      </c>
      <c r="G171" s="9">
        <f>IF(ISNUMBER(E171),IF(E171&gt;=Summary!$B$3,"Pass","Below threshold"),"")</f>
        <v/>
      </c>
      <c r="H171" s="9">
        <f>IF(A171="","",IF(AND(ISNUMBER(C171),ISNUMBER(D171),D171&gt;0,C171&lt;=D171),"OK","Check score / maximum"))</f>
        <v/>
      </c>
    </row>
    <row r="172">
      <c r="A172" s="7" t="n"/>
      <c r="B172" s="7" t="n"/>
      <c r="C172" s="7" t="n"/>
      <c r="D172" s="7" t="n"/>
      <c r="E172" s="8">
        <f>IF(H172="OK",C172/D172,"")</f>
        <v/>
      </c>
      <c r="F172" s="9">
        <f>IF(ISNUMBER(E172),RANK(E172,$E$2:$E$201,0),"")</f>
        <v/>
      </c>
      <c r="G172" s="9">
        <f>IF(ISNUMBER(E172),IF(E172&gt;=Summary!$B$3,"Pass","Below threshold"),"")</f>
        <v/>
      </c>
      <c r="H172" s="9">
        <f>IF(A172="","",IF(AND(ISNUMBER(C172),ISNUMBER(D172),D172&gt;0,C172&lt;=D172),"OK","Check score / maximum"))</f>
        <v/>
      </c>
    </row>
    <row r="173">
      <c r="A173" s="7" t="n"/>
      <c r="B173" s="7" t="n"/>
      <c r="C173" s="7" t="n"/>
      <c r="D173" s="7" t="n"/>
      <c r="E173" s="8">
        <f>IF(H173="OK",C173/D173,"")</f>
        <v/>
      </c>
      <c r="F173" s="9">
        <f>IF(ISNUMBER(E173),RANK(E173,$E$2:$E$201,0),"")</f>
        <v/>
      </c>
      <c r="G173" s="9">
        <f>IF(ISNUMBER(E173),IF(E173&gt;=Summary!$B$3,"Pass","Below threshold"),"")</f>
        <v/>
      </c>
      <c r="H173" s="9">
        <f>IF(A173="","",IF(AND(ISNUMBER(C173),ISNUMBER(D173),D173&gt;0,C173&lt;=D173),"OK","Check score / maximum"))</f>
        <v/>
      </c>
    </row>
    <row r="174">
      <c r="A174" s="7" t="n"/>
      <c r="B174" s="7" t="n"/>
      <c r="C174" s="7" t="n"/>
      <c r="D174" s="7" t="n"/>
      <c r="E174" s="8">
        <f>IF(H174="OK",C174/D174,"")</f>
        <v/>
      </c>
      <c r="F174" s="9">
        <f>IF(ISNUMBER(E174),RANK(E174,$E$2:$E$201,0),"")</f>
        <v/>
      </c>
      <c r="G174" s="9">
        <f>IF(ISNUMBER(E174),IF(E174&gt;=Summary!$B$3,"Pass","Below threshold"),"")</f>
        <v/>
      </c>
      <c r="H174" s="9">
        <f>IF(A174="","",IF(AND(ISNUMBER(C174),ISNUMBER(D174),D174&gt;0,C174&lt;=D174),"OK","Check score / maximum"))</f>
        <v/>
      </c>
    </row>
    <row r="175">
      <c r="A175" s="7" t="n"/>
      <c r="B175" s="7" t="n"/>
      <c r="C175" s="7" t="n"/>
      <c r="D175" s="7" t="n"/>
      <c r="E175" s="8">
        <f>IF(H175="OK",C175/D175,"")</f>
        <v/>
      </c>
      <c r="F175" s="9">
        <f>IF(ISNUMBER(E175),RANK(E175,$E$2:$E$201,0),"")</f>
        <v/>
      </c>
      <c r="G175" s="9">
        <f>IF(ISNUMBER(E175),IF(E175&gt;=Summary!$B$3,"Pass","Below threshold"),"")</f>
        <v/>
      </c>
      <c r="H175" s="9">
        <f>IF(A175="","",IF(AND(ISNUMBER(C175),ISNUMBER(D175),D175&gt;0,C175&lt;=D175),"OK","Check score / maximum"))</f>
        <v/>
      </c>
    </row>
    <row r="176">
      <c r="A176" s="7" t="n"/>
      <c r="B176" s="7" t="n"/>
      <c r="C176" s="7" t="n"/>
      <c r="D176" s="7" t="n"/>
      <c r="E176" s="8">
        <f>IF(H176="OK",C176/D176,"")</f>
        <v/>
      </c>
      <c r="F176" s="9">
        <f>IF(ISNUMBER(E176),RANK(E176,$E$2:$E$201,0),"")</f>
        <v/>
      </c>
      <c r="G176" s="9">
        <f>IF(ISNUMBER(E176),IF(E176&gt;=Summary!$B$3,"Pass","Below threshold"),"")</f>
        <v/>
      </c>
      <c r="H176" s="9">
        <f>IF(A176="","",IF(AND(ISNUMBER(C176),ISNUMBER(D176),D176&gt;0,C176&lt;=D176),"OK","Check score / maximum"))</f>
        <v/>
      </c>
    </row>
    <row r="177">
      <c r="A177" s="7" t="n"/>
      <c r="B177" s="7" t="n"/>
      <c r="C177" s="7" t="n"/>
      <c r="D177" s="7" t="n"/>
      <c r="E177" s="8">
        <f>IF(H177="OK",C177/D177,"")</f>
        <v/>
      </c>
      <c r="F177" s="9">
        <f>IF(ISNUMBER(E177),RANK(E177,$E$2:$E$201,0),"")</f>
        <v/>
      </c>
      <c r="G177" s="9">
        <f>IF(ISNUMBER(E177),IF(E177&gt;=Summary!$B$3,"Pass","Below threshold"),"")</f>
        <v/>
      </c>
      <c r="H177" s="9">
        <f>IF(A177="","",IF(AND(ISNUMBER(C177),ISNUMBER(D177),D177&gt;0,C177&lt;=D177),"OK","Check score / maximum"))</f>
        <v/>
      </c>
    </row>
    <row r="178">
      <c r="A178" s="7" t="n"/>
      <c r="B178" s="7" t="n"/>
      <c r="C178" s="7" t="n"/>
      <c r="D178" s="7" t="n"/>
      <c r="E178" s="8">
        <f>IF(H178="OK",C178/D178,"")</f>
        <v/>
      </c>
      <c r="F178" s="9">
        <f>IF(ISNUMBER(E178),RANK(E178,$E$2:$E$201,0),"")</f>
        <v/>
      </c>
      <c r="G178" s="9">
        <f>IF(ISNUMBER(E178),IF(E178&gt;=Summary!$B$3,"Pass","Below threshold"),"")</f>
        <v/>
      </c>
      <c r="H178" s="9">
        <f>IF(A178="","",IF(AND(ISNUMBER(C178),ISNUMBER(D178),D178&gt;0,C178&lt;=D178),"OK","Check score / maximum"))</f>
        <v/>
      </c>
    </row>
    <row r="179">
      <c r="A179" s="7" t="n"/>
      <c r="B179" s="7" t="n"/>
      <c r="C179" s="7" t="n"/>
      <c r="D179" s="7" t="n"/>
      <c r="E179" s="8">
        <f>IF(H179="OK",C179/D179,"")</f>
        <v/>
      </c>
      <c r="F179" s="9">
        <f>IF(ISNUMBER(E179),RANK(E179,$E$2:$E$201,0),"")</f>
        <v/>
      </c>
      <c r="G179" s="9">
        <f>IF(ISNUMBER(E179),IF(E179&gt;=Summary!$B$3,"Pass","Below threshold"),"")</f>
        <v/>
      </c>
      <c r="H179" s="9">
        <f>IF(A179="","",IF(AND(ISNUMBER(C179),ISNUMBER(D179),D179&gt;0,C179&lt;=D179),"OK","Check score / maximum"))</f>
        <v/>
      </c>
    </row>
    <row r="180">
      <c r="A180" s="7" t="n"/>
      <c r="B180" s="7" t="n"/>
      <c r="C180" s="7" t="n"/>
      <c r="D180" s="7" t="n"/>
      <c r="E180" s="8">
        <f>IF(H180="OK",C180/D180,"")</f>
        <v/>
      </c>
      <c r="F180" s="9">
        <f>IF(ISNUMBER(E180),RANK(E180,$E$2:$E$201,0),"")</f>
        <v/>
      </c>
      <c r="G180" s="9">
        <f>IF(ISNUMBER(E180),IF(E180&gt;=Summary!$B$3,"Pass","Below threshold"),"")</f>
        <v/>
      </c>
      <c r="H180" s="9">
        <f>IF(A180="","",IF(AND(ISNUMBER(C180),ISNUMBER(D180),D180&gt;0,C180&lt;=D180),"OK","Check score / maximum"))</f>
        <v/>
      </c>
    </row>
    <row r="181">
      <c r="A181" s="7" t="n"/>
      <c r="B181" s="7" t="n"/>
      <c r="C181" s="7" t="n"/>
      <c r="D181" s="7" t="n"/>
      <c r="E181" s="8">
        <f>IF(H181="OK",C181/D181,"")</f>
        <v/>
      </c>
      <c r="F181" s="9">
        <f>IF(ISNUMBER(E181),RANK(E181,$E$2:$E$201,0),"")</f>
        <v/>
      </c>
      <c r="G181" s="9">
        <f>IF(ISNUMBER(E181),IF(E181&gt;=Summary!$B$3,"Pass","Below threshold"),"")</f>
        <v/>
      </c>
      <c r="H181" s="9">
        <f>IF(A181="","",IF(AND(ISNUMBER(C181),ISNUMBER(D181),D181&gt;0,C181&lt;=D181),"OK","Check score / maximum"))</f>
        <v/>
      </c>
    </row>
    <row r="182">
      <c r="A182" s="7" t="n"/>
      <c r="B182" s="7" t="n"/>
      <c r="C182" s="7" t="n"/>
      <c r="D182" s="7" t="n"/>
      <c r="E182" s="8">
        <f>IF(H182="OK",C182/D182,"")</f>
        <v/>
      </c>
      <c r="F182" s="9">
        <f>IF(ISNUMBER(E182),RANK(E182,$E$2:$E$201,0),"")</f>
        <v/>
      </c>
      <c r="G182" s="9">
        <f>IF(ISNUMBER(E182),IF(E182&gt;=Summary!$B$3,"Pass","Below threshold"),"")</f>
        <v/>
      </c>
      <c r="H182" s="9">
        <f>IF(A182="","",IF(AND(ISNUMBER(C182),ISNUMBER(D182),D182&gt;0,C182&lt;=D182),"OK","Check score / maximum"))</f>
        <v/>
      </c>
    </row>
    <row r="183">
      <c r="A183" s="7" t="n"/>
      <c r="B183" s="7" t="n"/>
      <c r="C183" s="7" t="n"/>
      <c r="D183" s="7" t="n"/>
      <c r="E183" s="8">
        <f>IF(H183="OK",C183/D183,"")</f>
        <v/>
      </c>
      <c r="F183" s="9">
        <f>IF(ISNUMBER(E183),RANK(E183,$E$2:$E$201,0),"")</f>
        <v/>
      </c>
      <c r="G183" s="9">
        <f>IF(ISNUMBER(E183),IF(E183&gt;=Summary!$B$3,"Pass","Below threshold"),"")</f>
        <v/>
      </c>
      <c r="H183" s="9">
        <f>IF(A183="","",IF(AND(ISNUMBER(C183),ISNUMBER(D183),D183&gt;0,C183&lt;=D183),"OK","Check score / maximum"))</f>
        <v/>
      </c>
    </row>
    <row r="184">
      <c r="A184" s="7" t="n"/>
      <c r="B184" s="7" t="n"/>
      <c r="C184" s="7" t="n"/>
      <c r="D184" s="7" t="n"/>
      <c r="E184" s="8">
        <f>IF(H184="OK",C184/D184,"")</f>
        <v/>
      </c>
      <c r="F184" s="9">
        <f>IF(ISNUMBER(E184),RANK(E184,$E$2:$E$201,0),"")</f>
        <v/>
      </c>
      <c r="G184" s="9">
        <f>IF(ISNUMBER(E184),IF(E184&gt;=Summary!$B$3,"Pass","Below threshold"),"")</f>
        <v/>
      </c>
      <c r="H184" s="9">
        <f>IF(A184="","",IF(AND(ISNUMBER(C184),ISNUMBER(D184),D184&gt;0,C184&lt;=D184),"OK","Check score / maximum"))</f>
        <v/>
      </c>
    </row>
    <row r="185">
      <c r="A185" s="7" t="n"/>
      <c r="B185" s="7" t="n"/>
      <c r="C185" s="7" t="n"/>
      <c r="D185" s="7" t="n"/>
      <c r="E185" s="8">
        <f>IF(H185="OK",C185/D185,"")</f>
        <v/>
      </c>
      <c r="F185" s="9">
        <f>IF(ISNUMBER(E185),RANK(E185,$E$2:$E$201,0),"")</f>
        <v/>
      </c>
      <c r="G185" s="9">
        <f>IF(ISNUMBER(E185),IF(E185&gt;=Summary!$B$3,"Pass","Below threshold"),"")</f>
        <v/>
      </c>
      <c r="H185" s="9">
        <f>IF(A185="","",IF(AND(ISNUMBER(C185),ISNUMBER(D185),D185&gt;0,C185&lt;=D185),"OK","Check score / maximum"))</f>
        <v/>
      </c>
    </row>
    <row r="186">
      <c r="A186" s="7" t="n"/>
      <c r="B186" s="7" t="n"/>
      <c r="C186" s="7" t="n"/>
      <c r="D186" s="7" t="n"/>
      <c r="E186" s="8">
        <f>IF(H186="OK",C186/D186,"")</f>
        <v/>
      </c>
      <c r="F186" s="9">
        <f>IF(ISNUMBER(E186),RANK(E186,$E$2:$E$201,0),"")</f>
        <v/>
      </c>
      <c r="G186" s="9">
        <f>IF(ISNUMBER(E186),IF(E186&gt;=Summary!$B$3,"Pass","Below threshold"),"")</f>
        <v/>
      </c>
      <c r="H186" s="9">
        <f>IF(A186="","",IF(AND(ISNUMBER(C186),ISNUMBER(D186),D186&gt;0,C186&lt;=D186),"OK","Check score / maximum"))</f>
        <v/>
      </c>
    </row>
    <row r="187">
      <c r="A187" s="7" t="n"/>
      <c r="B187" s="7" t="n"/>
      <c r="C187" s="7" t="n"/>
      <c r="D187" s="7" t="n"/>
      <c r="E187" s="8">
        <f>IF(H187="OK",C187/D187,"")</f>
        <v/>
      </c>
      <c r="F187" s="9">
        <f>IF(ISNUMBER(E187),RANK(E187,$E$2:$E$201,0),"")</f>
        <v/>
      </c>
      <c r="G187" s="9">
        <f>IF(ISNUMBER(E187),IF(E187&gt;=Summary!$B$3,"Pass","Below threshold"),"")</f>
        <v/>
      </c>
      <c r="H187" s="9">
        <f>IF(A187="","",IF(AND(ISNUMBER(C187),ISNUMBER(D187),D187&gt;0,C187&lt;=D187),"OK","Check score / maximum"))</f>
        <v/>
      </c>
    </row>
    <row r="188">
      <c r="A188" s="7" t="n"/>
      <c r="B188" s="7" t="n"/>
      <c r="C188" s="7" t="n"/>
      <c r="D188" s="7" t="n"/>
      <c r="E188" s="8">
        <f>IF(H188="OK",C188/D188,"")</f>
        <v/>
      </c>
      <c r="F188" s="9">
        <f>IF(ISNUMBER(E188),RANK(E188,$E$2:$E$201,0),"")</f>
        <v/>
      </c>
      <c r="G188" s="9">
        <f>IF(ISNUMBER(E188),IF(E188&gt;=Summary!$B$3,"Pass","Below threshold"),"")</f>
        <v/>
      </c>
      <c r="H188" s="9">
        <f>IF(A188="","",IF(AND(ISNUMBER(C188),ISNUMBER(D188),D188&gt;0,C188&lt;=D188),"OK","Check score / maximum"))</f>
        <v/>
      </c>
    </row>
    <row r="189">
      <c r="A189" s="7" t="n"/>
      <c r="B189" s="7" t="n"/>
      <c r="C189" s="7" t="n"/>
      <c r="D189" s="7" t="n"/>
      <c r="E189" s="8">
        <f>IF(H189="OK",C189/D189,"")</f>
        <v/>
      </c>
      <c r="F189" s="9">
        <f>IF(ISNUMBER(E189),RANK(E189,$E$2:$E$201,0),"")</f>
        <v/>
      </c>
      <c r="G189" s="9">
        <f>IF(ISNUMBER(E189),IF(E189&gt;=Summary!$B$3,"Pass","Below threshold"),"")</f>
        <v/>
      </c>
      <c r="H189" s="9">
        <f>IF(A189="","",IF(AND(ISNUMBER(C189),ISNUMBER(D189),D189&gt;0,C189&lt;=D189),"OK","Check score / maximum"))</f>
        <v/>
      </c>
    </row>
    <row r="190">
      <c r="A190" s="7" t="n"/>
      <c r="B190" s="7" t="n"/>
      <c r="C190" s="7" t="n"/>
      <c r="D190" s="7" t="n"/>
      <c r="E190" s="8">
        <f>IF(H190="OK",C190/D190,"")</f>
        <v/>
      </c>
      <c r="F190" s="9">
        <f>IF(ISNUMBER(E190),RANK(E190,$E$2:$E$201,0),"")</f>
        <v/>
      </c>
      <c r="G190" s="9">
        <f>IF(ISNUMBER(E190),IF(E190&gt;=Summary!$B$3,"Pass","Below threshold"),"")</f>
        <v/>
      </c>
      <c r="H190" s="9">
        <f>IF(A190="","",IF(AND(ISNUMBER(C190),ISNUMBER(D190),D190&gt;0,C190&lt;=D190),"OK","Check score / maximum"))</f>
        <v/>
      </c>
    </row>
    <row r="191">
      <c r="A191" s="7" t="n"/>
      <c r="B191" s="7" t="n"/>
      <c r="C191" s="7" t="n"/>
      <c r="D191" s="7" t="n"/>
      <c r="E191" s="8">
        <f>IF(H191="OK",C191/D191,"")</f>
        <v/>
      </c>
      <c r="F191" s="9">
        <f>IF(ISNUMBER(E191),RANK(E191,$E$2:$E$201,0),"")</f>
        <v/>
      </c>
      <c r="G191" s="9">
        <f>IF(ISNUMBER(E191),IF(E191&gt;=Summary!$B$3,"Pass","Below threshold"),"")</f>
        <v/>
      </c>
      <c r="H191" s="9">
        <f>IF(A191="","",IF(AND(ISNUMBER(C191),ISNUMBER(D191),D191&gt;0,C191&lt;=D191),"OK","Check score / maximum"))</f>
        <v/>
      </c>
    </row>
    <row r="192">
      <c r="A192" s="7" t="n"/>
      <c r="B192" s="7" t="n"/>
      <c r="C192" s="7" t="n"/>
      <c r="D192" s="7" t="n"/>
      <c r="E192" s="8">
        <f>IF(H192="OK",C192/D192,"")</f>
        <v/>
      </c>
      <c r="F192" s="9">
        <f>IF(ISNUMBER(E192),RANK(E192,$E$2:$E$201,0),"")</f>
        <v/>
      </c>
      <c r="G192" s="9">
        <f>IF(ISNUMBER(E192),IF(E192&gt;=Summary!$B$3,"Pass","Below threshold"),"")</f>
        <v/>
      </c>
      <c r="H192" s="9">
        <f>IF(A192="","",IF(AND(ISNUMBER(C192),ISNUMBER(D192),D192&gt;0,C192&lt;=D192),"OK","Check score / maximum"))</f>
        <v/>
      </c>
    </row>
    <row r="193">
      <c r="A193" s="7" t="n"/>
      <c r="B193" s="7" t="n"/>
      <c r="C193" s="7" t="n"/>
      <c r="D193" s="7" t="n"/>
      <c r="E193" s="8">
        <f>IF(H193="OK",C193/D193,"")</f>
        <v/>
      </c>
      <c r="F193" s="9">
        <f>IF(ISNUMBER(E193),RANK(E193,$E$2:$E$201,0),"")</f>
        <v/>
      </c>
      <c r="G193" s="9">
        <f>IF(ISNUMBER(E193),IF(E193&gt;=Summary!$B$3,"Pass","Below threshold"),"")</f>
        <v/>
      </c>
      <c r="H193" s="9">
        <f>IF(A193="","",IF(AND(ISNUMBER(C193),ISNUMBER(D193),D193&gt;0,C193&lt;=D193),"OK","Check score / maximum"))</f>
        <v/>
      </c>
    </row>
    <row r="194">
      <c r="A194" s="7" t="n"/>
      <c r="B194" s="7" t="n"/>
      <c r="C194" s="7" t="n"/>
      <c r="D194" s="7" t="n"/>
      <c r="E194" s="8">
        <f>IF(H194="OK",C194/D194,"")</f>
        <v/>
      </c>
      <c r="F194" s="9">
        <f>IF(ISNUMBER(E194),RANK(E194,$E$2:$E$201,0),"")</f>
        <v/>
      </c>
      <c r="G194" s="9">
        <f>IF(ISNUMBER(E194),IF(E194&gt;=Summary!$B$3,"Pass","Below threshold"),"")</f>
        <v/>
      </c>
      <c r="H194" s="9">
        <f>IF(A194="","",IF(AND(ISNUMBER(C194),ISNUMBER(D194),D194&gt;0,C194&lt;=D194),"OK","Check score / maximum"))</f>
        <v/>
      </c>
    </row>
    <row r="195">
      <c r="A195" s="7" t="n"/>
      <c r="B195" s="7" t="n"/>
      <c r="C195" s="7" t="n"/>
      <c r="D195" s="7" t="n"/>
      <c r="E195" s="8">
        <f>IF(H195="OK",C195/D195,"")</f>
        <v/>
      </c>
      <c r="F195" s="9">
        <f>IF(ISNUMBER(E195),RANK(E195,$E$2:$E$201,0),"")</f>
        <v/>
      </c>
      <c r="G195" s="9">
        <f>IF(ISNUMBER(E195),IF(E195&gt;=Summary!$B$3,"Pass","Below threshold"),"")</f>
        <v/>
      </c>
      <c r="H195" s="9">
        <f>IF(A195="","",IF(AND(ISNUMBER(C195),ISNUMBER(D195),D195&gt;0,C195&lt;=D195),"OK","Check score / maximum"))</f>
        <v/>
      </c>
    </row>
    <row r="196">
      <c r="A196" s="7" t="n"/>
      <c r="B196" s="7" t="n"/>
      <c r="C196" s="7" t="n"/>
      <c r="D196" s="7" t="n"/>
      <c r="E196" s="8">
        <f>IF(H196="OK",C196/D196,"")</f>
        <v/>
      </c>
      <c r="F196" s="9">
        <f>IF(ISNUMBER(E196),RANK(E196,$E$2:$E$201,0),"")</f>
        <v/>
      </c>
      <c r="G196" s="9">
        <f>IF(ISNUMBER(E196),IF(E196&gt;=Summary!$B$3,"Pass","Below threshold"),"")</f>
        <v/>
      </c>
      <c r="H196" s="9">
        <f>IF(A196="","",IF(AND(ISNUMBER(C196),ISNUMBER(D196),D196&gt;0,C196&lt;=D196),"OK","Check score / maximum"))</f>
        <v/>
      </c>
    </row>
    <row r="197">
      <c r="A197" s="7" t="n"/>
      <c r="B197" s="7" t="n"/>
      <c r="C197" s="7" t="n"/>
      <c r="D197" s="7" t="n"/>
      <c r="E197" s="8">
        <f>IF(H197="OK",C197/D197,"")</f>
        <v/>
      </c>
      <c r="F197" s="9">
        <f>IF(ISNUMBER(E197),RANK(E197,$E$2:$E$201,0),"")</f>
        <v/>
      </c>
      <c r="G197" s="9">
        <f>IF(ISNUMBER(E197),IF(E197&gt;=Summary!$B$3,"Pass","Below threshold"),"")</f>
        <v/>
      </c>
      <c r="H197" s="9">
        <f>IF(A197="","",IF(AND(ISNUMBER(C197),ISNUMBER(D197),D197&gt;0,C197&lt;=D197),"OK","Check score / maximum"))</f>
        <v/>
      </c>
    </row>
    <row r="198">
      <c r="A198" s="7" t="n"/>
      <c r="B198" s="7" t="n"/>
      <c r="C198" s="7" t="n"/>
      <c r="D198" s="7" t="n"/>
      <c r="E198" s="8">
        <f>IF(H198="OK",C198/D198,"")</f>
        <v/>
      </c>
      <c r="F198" s="9">
        <f>IF(ISNUMBER(E198),RANK(E198,$E$2:$E$201,0),"")</f>
        <v/>
      </c>
      <c r="G198" s="9">
        <f>IF(ISNUMBER(E198),IF(E198&gt;=Summary!$B$3,"Pass","Below threshold"),"")</f>
        <v/>
      </c>
      <c r="H198" s="9">
        <f>IF(A198="","",IF(AND(ISNUMBER(C198),ISNUMBER(D198),D198&gt;0,C198&lt;=D198),"OK","Check score / maximum"))</f>
        <v/>
      </c>
    </row>
    <row r="199">
      <c r="A199" s="7" t="n"/>
      <c r="B199" s="7" t="n"/>
      <c r="C199" s="7" t="n"/>
      <c r="D199" s="7" t="n"/>
      <c r="E199" s="8">
        <f>IF(H199="OK",C199/D199,"")</f>
        <v/>
      </c>
      <c r="F199" s="9">
        <f>IF(ISNUMBER(E199),RANK(E199,$E$2:$E$201,0),"")</f>
        <v/>
      </c>
      <c r="G199" s="9">
        <f>IF(ISNUMBER(E199),IF(E199&gt;=Summary!$B$3,"Pass","Below threshold"),"")</f>
        <v/>
      </c>
      <c r="H199" s="9">
        <f>IF(A199="","",IF(AND(ISNUMBER(C199),ISNUMBER(D199),D199&gt;0,C199&lt;=D199),"OK","Check score / maximum"))</f>
        <v/>
      </c>
    </row>
    <row r="200">
      <c r="A200" s="7" t="n"/>
      <c r="B200" s="7" t="n"/>
      <c r="C200" s="7" t="n"/>
      <c r="D200" s="7" t="n"/>
      <c r="E200" s="8">
        <f>IF(H200="OK",C200/D200,"")</f>
        <v/>
      </c>
      <c r="F200" s="9">
        <f>IF(ISNUMBER(E200),RANK(E200,$E$2:$E$201,0),"")</f>
        <v/>
      </c>
      <c r="G200" s="9">
        <f>IF(ISNUMBER(E200),IF(E200&gt;=Summary!$B$3,"Pass","Below threshold"),"")</f>
        <v/>
      </c>
      <c r="H200" s="9">
        <f>IF(A200="","",IF(AND(ISNUMBER(C200),ISNUMBER(D200),D200&gt;0,C200&lt;=D200),"OK","Check score / maximum"))</f>
        <v/>
      </c>
    </row>
    <row r="201">
      <c r="A201" s="7" t="n"/>
      <c r="B201" s="7" t="n"/>
      <c r="C201" s="7" t="n"/>
      <c r="D201" s="7" t="n"/>
      <c r="E201" s="8">
        <f>IF(H201="OK",C201/D201,"")</f>
        <v/>
      </c>
      <c r="F201" s="9">
        <f>IF(ISNUMBER(E201),RANK(E201,$E$2:$E$201,0),"")</f>
        <v/>
      </c>
      <c r="G201" s="9">
        <f>IF(ISNUMBER(E201),IF(E201&gt;=Summary!$B$3,"Pass","Below threshold"),"")</f>
        <v/>
      </c>
      <c r="H201" s="9">
        <f>IF(A201="","",IF(AND(ISNUMBER(C201),ISNUMBER(D201),D201&gt;0,C201&lt;=D201),"OK","Check score / maximum"))</f>
        <v/>
      </c>
    </row>
  </sheetData>
  <autoFilter ref="A1:H201"/>
  <conditionalFormatting sqref="E2:E201">
    <cfRule type="cellIs" priority="1" operator="lessThan" dxfId="0">
      <formula>INDIRECT("'Summary'!$B$3")</formula>
    </cfRule>
  </conditionalFormatting>
  <dataValidations count="1">
    <dataValidation sqref="D2:D201" showDropDown="0" showInputMessage="0" showErrorMessage="1" allowBlank="1" error="Maximum score must be positive." type="decimal" operator="between">
      <formula1>0.000001</formula1>
      <formula2>1000000</formula2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14" customWidth="1" min="3" max="3"/>
    <col width="14" customWidth="1" min="4" max="4"/>
    <col width="16" customWidth="1" min="5" max="5"/>
    <col width="12" customWidth="1" min="6" max="6"/>
    <col width="20" customWidth="1" min="7" max="7"/>
    <col width="27" customWidth="1" min="8" max="8"/>
  </cols>
  <sheetData>
    <row r="1" ht="28" customHeight="1">
      <c r="A1" s="4" t="inlineStr">
        <is>
          <t>student_ref</t>
        </is>
      </c>
      <c r="B1" s="4" t="inlineStr">
        <is>
          <t>student_name</t>
        </is>
      </c>
      <c r="C1" s="4" t="inlineStr">
        <is>
          <t>score</t>
        </is>
      </c>
      <c r="D1" s="4" t="inlineStr">
        <is>
          <t>max_score</t>
        </is>
      </c>
      <c r="E1" s="4" t="inlineStr">
        <is>
          <t>percentage</t>
        </is>
      </c>
      <c r="F1" s="4" t="inlineStr">
        <is>
          <t>rank</t>
        </is>
      </c>
      <c r="G1" s="4" t="inlineStr">
        <is>
          <t>pass_status</t>
        </is>
      </c>
      <c r="H1" s="4" t="inlineStr">
        <is>
          <t>validation_status</t>
        </is>
      </c>
    </row>
    <row r="2">
      <c r="A2" s="7" t="inlineStr">
        <is>
          <t>EX-001</t>
        </is>
      </c>
      <c r="B2" s="7" t="inlineStr">
        <is>
          <t>Example Student 1</t>
        </is>
      </c>
      <c r="C2" s="7" t="n">
        <v>80</v>
      </c>
      <c r="D2" s="7" t="n">
        <v>100</v>
      </c>
      <c r="E2" s="8">
        <f>IF(H2="OK",C2/D2,"")</f>
        <v/>
      </c>
      <c r="F2" s="9">
        <f>IF(ISNUMBER(E2),RANK(E2,$E$2:$E$201,0),"")</f>
        <v/>
      </c>
      <c r="G2" s="9">
        <f>IF(ISNUMBER(E2),IF(E2&gt;=Summary!$B$3,"Pass","Below threshold"),"")</f>
        <v/>
      </c>
      <c r="H2" s="9">
        <f>IF(A2="","",IF(AND(ISNUMBER(C2),ISNUMBER(D2),D2&gt;0,C2&lt;=D2),"OK","Check score / maximum"))</f>
        <v/>
      </c>
    </row>
    <row r="3">
      <c r="A3" s="7" t="inlineStr">
        <is>
          <t>EX-002</t>
        </is>
      </c>
      <c r="B3" s="7" t="inlineStr">
        <is>
          <t>Example Student 2</t>
        </is>
      </c>
      <c r="C3" s="7" t="n">
        <v>70</v>
      </c>
      <c r="D3" s="7" t="n">
        <v>100</v>
      </c>
      <c r="E3" s="8">
        <f>IF(H3="OK",C3/D3,"")</f>
        <v/>
      </c>
      <c r="F3" s="9">
        <f>IF(ISNUMBER(E3),RANK(E3,$E$2:$E$201,0),"")</f>
        <v/>
      </c>
      <c r="G3" s="9">
        <f>IF(ISNUMBER(E3),IF(E3&gt;=Summary!$B$3,"Pass","Below threshold"),"")</f>
        <v/>
      </c>
      <c r="H3" s="9">
        <f>IF(A3="","",IF(AND(ISNUMBER(C3),ISNUMBER(D3),D3&gt;0,C3&lt;=D3),"OK","Check score / maximum"))</f>
        <v/>
      </c>
    </row>
    <row r="4">
      <c r="A4" s="7" t="inlineStr">
        <is>
          <t>EX-003</t>
        </is>
      </c>
      <c r="B4" s="7" t="inlineStr">
        <is>
          <t>Example Student 3</t>
        </is>
      </c>
      <c r="C4" s="7" t="n">
        <v>70</v>
      </c>
      <c r="D4" s="7" t="n">
        <v>100</v>
      </c>
      <c r="E4" s="8">
        <f>IF(H4="OK",C4/D4,"")</f>
        <v/>
      </c>
      <c r="F4" s="9">
        <f>IF(ISNUMBER(E4),RANK(E4,$E$2:$E$201,0),"")</f>
        <v/>
      </c>
      <c r="G4" s="9">
        <f>IF(ISNUMBER(E4),IF(E4&gt;=Summary!$B$3,"Pass","Below threshold"),"")</f>
        <v/>
      </c>
      <c r="H4" s="9">
        <f>IF(A4="","",IF(AND(ISNUMBER(C4),ISNUMBER(D4),D4&gt;0,C4&lt;=D4),"OK","Check score / maximum"))</f>
        <v/>
      </c>
    </row>
    <row r="5">
      <c r="A5" s="7" t="inlineStr">
        <is>
          <t>EX-004</t>
        </is>
      </c>
      <c r="B5" s="7" t="inlineStr">
        <is>
          <t>Example Student 4</t>
        </is>
      </c>
      <c r="C5" s="7" t="n">
        <v>40</v>
      </c>
      <c r="D5" s="7" t="n">
        <v>100</v>
      </c>
      <c r="E5" s="8">
        <f>IF(H5="OK",C5/D5,"")</f>
        <v/>
      </c>
      <c r="F5" s="9">
        <f>IF(ISNUMBER(E5),RANK(E5,$E$2:$E$201,0),"")</f>
        <v/>
      </c>
      <c r="G5" s="9">
        <f>IF(ISNUMBER(E5),IF(E5&gt;=Summary!$B$3,"Pass","Below threshold"),"")</f>
        <v/>
      </c>
      <c r="H5" s="9">
        <f>IF(A5="","",IF(AND(ISNUMBER(C5),ISNUMBER(D5),D5&gt;0,C5&lt;=D5),"OK","Check score / maximum"))</f>
        <v/>
      </c>
    </row>
    <row r="6">
      <c r="A6" s="7" t="inlineStr">
        <is>
          <t>EX-005</t>
        </is>
      </c>
      <c r="B6" s="7" t="inlineStr">
        <is>
          <t>Example Student 5</t>
        </is>
      </c>
      <c r="C6" s="7" t="n">
        <v>20</v>
      </c>
      <c r="D6" s="7" t="n">
        <v>100</v>
      </c>
      <c r="E6" s="8">
        <f>IF(H6="OK",C6/D6,"")</f>
        <v/>
      </c>
      <c r="F6" s="9">
        <f>IF(ISNUMBER(E6),RANK(E6,$E$2:$E$201,0),"")</f>
        <v/>
      </c>
      <c r="G6" s="9">
        <f>IF(ISNUMBER(E6),IF(E6&gt;=Summary!$B$3,"Pass","Below threshold"),"")</f>
        <v/>
      </c>
      <c r="H6" s="9">
        <f>IF(A6="","",IF(AND(ISNUMBER(C6),ISNUMBER(D6),D6&gt;0,C6&lt;=D6),"OK","Check score / maximum"))</f>
        <v/>
      </c>
    </row>
    <row r="7">
      <c r="A7" s="7" t="n"/>
      <c r="B7" s="7" t="n"/>
      <c r="C7" s="7" t="n"/>
      <c r="D7" s="7" t="n"/>
      <c r="E7" s="8">
        <f>IF(H7="OK",C7/D7,"")</f>
        <v/>
      </c>
      <c r="F7" s="9">
        <f>IF(ISNUMBER(E7),RANK(E7,$E$2:$E$201,0),"")</f>
        <v/>
      </c>
      <c r="G7" s="9">
        <f>IF(ISNUMBER(E7),IF(E7&gt;=Summary!$B$3,"Pass","Below threshold"),"")</f>
        <v/>
      </c>
      <c r="H7" s="9">
        <f>IF(A7="","",IF(AND(ISNUMBER(C7),ISNUMBER(D7),D7&gt;0,C7&lt;=D7),"OK","Check score / maximum"))</f>
        <v/>
      </c>
    </row>
    <row r="8">
      <c r="A8" s="7" t="n"/>
      <c r="B8" s="7" t="n"/>
      <c r="C8" s="7" t="n"/>
      <c r="D8" s="7" t="n"/>
      <c r="E8" s="8">
        <f>IF(H8="OK",C8/D8,"")</f>
        <v/>
      </c>
      <c r="F8" s="9">
        <f>IF(ISNUMBER(E8),RANK(E8,$E$2:$E$201,0),"")</f>
        <v/>
      </c>
      <c r="G8" s="9">
        <f>IF(ISNUMBER(E8),IF(E8&gt;=Summary!$B$3,"Pass","Below threshold"),"")</f>
        <v/>
      </c>
      <c r="H8" s="9">
        <f>IF(A8="","",IF(AND(ISNUMBER(C8),ISNUMBER(D8),D8&gt;0,C8&lt;=D8),"OK","Check score / maximum"))</f>
        <v/>
      </c>
    </row>
    <row r="9">
      <c r="A9" s="7" t="n"/>
      <c r="B9" s="7" t="n"/>
      <c r="C9" s="7" t="n"/>
      <c r="D9" s="7" t="n"/>
      <c r="E9" s="8">
        <f>IF(H9="OK",C9/D9,"")</f>
        <v/>
      </c>
      <c r="F9" s="9">
        <f>IF(ISNUMBER(E9),RANK(E9,$E$2:$E$201,0),"")</f>
        <v/>
      </c>
      <c r="G9" s="9">
        <f>IF(ISNUMBER(E9),IF(E9&gt;=Summary!$B$3,"Pass","Below threshold"),"")</f>
        <v/>
      </c>
      <c r="H9" s="9">
        <f>IF(A9="","",IF(AND(ISNUMBER(C9),ISNUMBER(D9),D9&gt;0,C9&lt;=D9),"OK","Check score / maximum"))</f>
        <v/>
      </c>
    </row>
    <row r="10">
      <c r="A10" s="7" t="n"/>
      <c r="B10" s="7" t="n"/>
      <c r="C10" s="7" t="n"/>
      <c r="D10" s="7" t="n"/>
      <c r="E10" s="8">
        <f>IF(H10="OK",C10/D10,"")</f>
        <v/>
      </c>
      <c r="F10" s="9">
        <f>IF(ISNUMBER(E10),RANK(E10,$E$2:$E$201,0),"")</f>
        <v/>
      </c>
      <c r="G10" s="9">
        <f>IF(ISNUMBER(E10),IF(E10&gt;=Summary!$B$3,"Pass","Below threshold"),"")</f>
        <v/>
      </c>
      <c r="H10" s="9">
        <f>IF(A10="","",IF(AND(ISNUMBER(C10),ISNUMBER(D10),D10&gt;0,C10&lt;=D10),"OK","Check score / maximum"))</f>
        <v/>
      </c>
    </row>
    <row r="11">
      <c r="A11" s="7" t="n"/>
      <c r="B11" s="7" t="n"/>
      <c r="C11" s="7" t="n"/>
      <c r="D11" s="7" t="n"/>
      <c r="E11" s="8">
        <f>IF(H11="OK",C11/D11,"")</f>
        <v/>
      </c>
      <c r="F11" s="9">
        <f>IF(ISNUMBER(E11),RANK(E11,$E$2:$E$201,0),"")</f>
        <v/>
      </c>
      <c r="G11" s="9">
        <f>IF(ISNUMBER(E11),IF(E11&gt;=Summary!$B$3,"Pass","Below threshold"),"")</f>
        <v/>
      </c>
      <c r="H11" s="9">
        <f>IF(A11="","",IF(AND(ISNUMBER(C11),ISNUMBER(D11),D11&gt;0,C11&lt;=D11),"OK","Check score / maximum"))</f>
        <v/>
      </c>
    </row>
    <row r="12">
      <c r="A12" s="7" t="n"/>
      <c r="B12" s="7" t="n"/>
      <c r="C12" s="7" t="n"/>
      <c r="D12" s="7" t="n"/>
      <c r="E12" s="8">
        <f>IF(H12="OK",C12/D12,"")</f>
        <v/>
      </c>
      <c r="F12" s="9">
        <f>IF(ISNUMBER(E12),RANK(E12,$E$2:$E$201,0),"")</f>
        <v/>
      </c>
      <c r="G12" s="9">
        <f>IF(ISNUMBER(E12),IF(E12&gt;=Summary!$B$3,"Pass","Below threshold"),"")</f>
        <v/>
      </c>
      <c r="H12" s="9">
        <f>IF(A12="","",IF(AND(ISNUMBER(C12),ISNUMBER(D12),D12&gt;0,C12&lt;=D12),"OK","Check score / maximum"))</f>
        <v/>
      </c>
    </row>
    <row r="13">
      <c r="A13" s="7" t="n"/>
      <c r="B13" s="7" t="n"/>
      <c r="C13" s="7" t="n"/>
      <c r="D13" s="7" t="n"/>
      <c r="E13" s="8">
        <f>IF(H13="OK",C13/D13,"")</f>
        <v/>
      </c>
      <c r="F13" s="9">
        <f>IF(ISNUMBER(E13),RANK(E13,$E$2:$E$201,0),"")</f>
        <v/>
      </c>
      <c r="G13" s="9">
        <f>IF(ISNUMBER(E13),IF(E13&gt;=Summary!$B$3,"Pass","Below threshold"),"")</f>
        <v/>
      </c>
      <c r="H13" s="9">
        <f>IF(A13="","",IF(AND(ISNUMBER(C13),ISNUMBER(D13),D13&gt;0,C13&lt;=D13),"OK","Check score / maximum"))</f>
        <v/>
      </c>
    </row>
    <row r="14">
      <c r="A14" s="7" t="n"/>
      <c r="B14" s="7" t="n"/>
      <c r="C14" s="7" t="n"/>
      <c r="D14" s="7" t="n"/>
      <c r="E14" s="8">
        <f>IF(H14="OK",C14/D14,"")</f>
        <v/>
      </c>
      <c r="F14" s="9">
        <f>IF(ISNUMBER(E14),RANK(E14,$E$2:$E$201,0),"")</f>
        <v/>
      </c>
      <c r="G14" s="9">
        <f>IF(ISNUMBER(E14),IF(E14&gt;=Summary!$B$3,"Pass","Below threshold"),"")</f>
        <v/>
      </c>
      <c r="H14" s="9">
        <f>IF(A14="","",IF(AND(ISNUMBER(C14),ISNUMBER(D14),D14&gt;0,C14&lt;=D14),"OK","Check score / maximum"))</f>
        <v/>
      </c>
    </row>
    <row r="15">
      <c r="A15" s="7" t="n"/>
      <c r="B15" s="7" t="n"/>
      <c r="C15" s="7" t="n"/>
      <c r="D15" s="7" t="n"/>
      <c r="E15" s="8">
        <f>IF(H15="OK",C15/D15,"")</f>
        <v/>
      </c>
      <c r="F15" s="9">
        <f>IF(ISNUMBER(E15),RANK(E15,$E$2:$E$201,0),"")</f>
        <v/>
      </c>
      <c r="G15" s="9">
        <f>IF(ISNUMBER(E15),IF(E15&gt;=Summary!$B$3,"Pass","Below threshold"),"")</f>
        <v/>
      </c>
      <c r="H15" s="9">
        <f>IF(A15="","",IF(AND(ISNUMBER(C15),ISNUMBER(D15),D15&gt;0,C15&lt;=D15),"OK","Check score / maximum"))</f>
        <v/>
      </c>
    </row>
    <row r="16">
      <c r="A16" s="7" t="n"/>
      <c r="B16" s="7" t="n"/>
      <c r="C16" s="7" t="n"/>
      <c r="D16" s="7" t="n"/>
      <c r="E16" s="8">
        <f>IF(H16="OK",C16/D16,"")</f>
        <v/>
      </c>
      <c r="F16" s="9">
        <f>IF(ISNUMBER(E16),RANK(E16,$E$2:$E$201,0),"")</f>
        <v/>
      </c>
      <c r="G16" s="9">
        <f>IF(ISNUMBER(E16),IF(E16&gt;=Summary!$B$3,"Pass","Below threshold"),"")</f>
        <v/>
      </c>
      <c r="H16" s="9">
        <f>IF(A16="","",IF(AND(ISNUMBER(C16),ISNUMBER(D16),D16&gt;0,C16&lt;=D16),"OK","Check score / maximum"))</f>
        <v/>
      </c>
    </row>
    <row r="17">
      <c r="A17" s="7" t="n"/>
      <c r="B17" s="7" t="n"/>
      <c r="C17" s="7" t="n"/>
      <c r="D17" s="7" t="n"/>
      <c r="E17" s="8">
        <f>IF(H17="OK",C17/D17,"")</f>
        <v/>
      </c>
      <c r="F17" s="9">
        <f>IF(ISNUMBER(E17),RANK(E17,$E$2:$E$201,0),"")</f>
        <v/>
      </c>
      <c r="G17" s="9">
        <f>IF(ISNUMBER(E17),IF(E17&gt;=Summary!$B$3,"Pass","Below threshold"),"")</f>
        <v/>
      </c>
      <c r="H17" s="9">
        <f>IF(A17="","",IF(AND(ISNUMBER(C17),ISNUMBER(D17),D17&gt;0,C17&lt;=D17),"OK","Check score / maximum"))</f>
        <v/>
      </c>
    </row>
    <row r="18">
      <c r="A18" s="7" t="n"/>
      <c r="B18" s="7" t="n"/>
      <c r="C18" s="7" t="n"/>
      <c r="D18" s="7" t="n"/>
      <c r="E18" s="8">
        <f>IF(H18="OK",C18/D18,"")</f>
        <v/>
      </c>
      <c r="F18" s="9">
        <f>IF(ISNUMBER(E18),RANK(E18,$E$2:$E$201,0),"")</f>
        <v/>
      </c>
      <c r="G18" s="9">
        <f>IF(ISNUMBER(E18),IF(E18&gt;=Summary!$B$3,"Pass","Below threshold"),"")</f>
        <v/>
      </c>
      <c r="H18" s="9">
        <f>IF(A18="","",IF(AND(ISNUMBER(C18),ISNUMBER(D18),D18&gt;0,C18&lt;=D18),"OK","Check score / maximum"))</f>
        <v/>
      </c>
    </row>
    <row r="19">
      <c r="A19" s="7" t="n"/>
      <c r="B19" s="7" t="n"/>
      <c r="C19" s="7" t="n"/>
      <c r="D19" s="7" t="n"/>
      <c r="E19" s="8">
        <f>IF(H19="OK",C19/D19,"")</f>
        <v/>
      </c>
      <c r="F19" s="9">
        <f>IF(ISNUMBER(E19),RANK(E19,$E$2:$E$201,0),"")</f>
        <v/>
      </c>
      <c r="G19" s="9">
        <f>IF(ISNUMBER(E19),IF(E19&gt;=Summary!$B$3,"Pass","Below threshold"),"")</f>
        <v/>
      </c>
      <c r="H19" s="9">
        <f>IF(A19="","",IF(AND(ISNUMBER(C19),ISNUMBER(D19),D19&gt;0,C19&lt;=D19),"OK","Check score / maximum"))</f>
        <v/>
      </c>
    </row>
    <row r="20">
      <c r="A20" s="7" t="n"/>
      <c r="B20" s="7" t="n"/>
      <c r="C20" s="7" t="n"/>
      <c r="D20" s="7" t="n"/>
      <c r="E20" s="8">
        <f>IF(H20="OK",C20/D20,"")</f>
        <v/>
      </c>
      <c r="F20" s="9">
        <f>IF(ISNUMBER(E20),RANK(E20,$E$2:$E$201,0),"")</f>
        <v/>
      </c>
      <c r="G20" s="9">
        <f>IF(ISNUMBER(E20),IF(E20&gt;=Summary!$B$3,"Pass","Below threshold"),"")</f>
        <v/>
      </c>
      <c r="H20" s="9">
        <f>IF(A20="","",IF(AND(ISNUMBER(C20),ISNUMBER(D20),D20&gt;0,C20&lt;=D20),"OK","Check score / maximum"))</f>
        <v/>
      </c>
    </row>
    <row r="21">
      <c r="A21" s="7" t="n"/>
      <c r="B21" s="7" t="n"/>
      <c r="C21" s="7" t="n"/>
      <c r="D21" s="7" t="n"/>
      <c r="E21" s="8">
        <f>IF(H21="OK",C21/D21,"")</f>
        <v/>
      </c>
      <c r="F21" s="9">
        <f>IF(ISNUMBER(E21),RANK(E21,$E$2:$E$201,0),"")</f>
        <v/>
      </c>
      <c r="G21" s="9">
        <f>IF(ISNUMBER(E21),IF(E21&gt;=Summary!$B$3,"Pass","Below threshold"),"")</f>
        <v/>
      </c>
      <c r="H21" s="9">
        <f>IF(A21="","",IF(AND(ISNUMBER(C21),ISNUMBER(D21),D21&gt;0,C21&lt;=D21),"OK","Check score / maximum"))</f>
        <v/>
      </c>
    </row>
    <row r="22">
      <c r="A22" s="7" t="n"/>
      <c r="B22" s="7" t="n"/>
      <c r="C22" s="7" t="n"/>
      <c r="D22" s="7" t="n"/>
      <c r="E22" s="8">
        <f>IF(H22="OK",C22/D22,"")</f>
        <v/>
      </c>
      <c r="F22" s="9">
        <f>IF(ISNUMBER(E22),RANK(E22,$E$2:$E$201,0),"")</f>
        <v/>
      </c>
      <c r="G22" s="9">
        <f>IF(ISNUMBER(E22),IF(E22&gt;=Summary!$B$3,"Pass","Below threshold"),"")</f>
        <v/>
      </c>
      <c r="H22" s="9">
        <f>IF(A22="","",IF(AND(ISNUMBER(C22),ISNUMBER(D22),D22&gt;0,C22&lt;=D22),"OK","Check score / maximum"))</f>
        <v/>
      </c>
    </row>
    <row r="23">
      <c r="A23" s="7" t="n"/>
      <c r="B23" s="7" t="n"/>
      <c r="C23" s="7" t="n"/>
      <c r="D23" s="7" t="n"/>
      <c r="E23" s="8">
        <f>IF(H23="OK",C23/D23,"")</f>
        <v/>
      </c>
      <c r="F23" s="9">
        <f>IF(ISNUMBER(E23),RANK(E23,$E$2:$E$201,0),"")</f>
        <v/>
      </c>
      <c r="G23" s="9">
        <f>IF(ISNUMBER(E23),IF(E23&gt;=Summary!$B$3,"Pass","Below threshold"),"")</f>
        <v/>
      </c>
      <c r="H23" s="9">
        <f>IF(A23="","",IF(AND(ISNUMBER(C23),ISNUMBER(D23),D23&gt;0,C23&lt;=D23),"OK","Check score / maximum"))</f>
        <v/>
      </c>
    </row>
    <row r="24">
      <c r="A24" s="7" t="n"/>
      <c r="B24" s="7" t="n"/>
      <c r="C24" s="7" t="n"/>
      <c r="D24" s="7" t="n"/>
      <c r="E24" s="8">
        <f>IF(H24="OK",C24/D24,"")</f>
        <v/>
      </c>
      <c r="F24" s="9">
        <f>IF(ISNUMBER(E24),RANK(E24,$E$2:$E$201,0),"")</f>
        <v/>
      </c>
      <c r="G24" s="9">
        <f>IF(ISNUMBER(E24),IF(E24&gt;=Summary!$B$3,"Pass","Below threshold"),"")</f>
        <v/>
      </c>
      <c r="H24" s="9">
        <f>IF(A24="","",IF(AND(ISNUMBER(C24),ISNUMBER(D24),D24&gt;0,C24&lt;=D24),"OK","Check score / maximum"))</f>
        <v/>
      </c>
    </row>
    <row r="25">
      <c r="A25" s="7" t="n"/>
      <c r="B25" s="7" t="n"/>
      <c r="C25" s="7" t="n"/>
      <c r="D25" s="7" t="n"/>
      <c r="E25" s="8">
        <f>IF(H25="OK",C25/D25,"")</f>
        <v/>
      </c>
      <c r="F25" s="9">
        <f>IF(ISNUMBER(E25),RANK(E25,$E$2:$E$201,0),"")</f>
        <v/>
      </c>
      <c r="G25" s="9">
        <f>IF(ISNUMBER(E25),IF(E25&gt;=Summary!$B$3,"Pass","Below threshold"),"")</f>
        <v/>
      </c>
      <c r="H25" s="9">
        <f>IF(A25="","",IF(AND(ISNUMBER(C25),ISNUMBER(D25),D25&gt;0,C25&lt;=D25),"OK","Check score / maximum"))</f>
        <v/>
      </c>
    </row>
    <row r="26">
      <c r="A26" s="7" t="n"/>
      <c r="B26" s="7" t="n"/>
      <c r="C26" s="7" t="n"/>
      <c r="D26" s="7" t="n"/>
      <c r="E26" s="8">
        <f>IF(H26="OK",C26/D26,"")</f>
        <v/>
      </c>
      <c r="F26" s="9">
        <f>IF(ISNUMBER(E26),RANK(E26,$E$2:$E$201,0),"")</f>
        <v/>
      </c>
      <c r="G26" s="9">
        <f>IF(ISNUMBER(E26),IF(E26&gt;=Summary!$B$3,"Pass","Below threshold"),"")</f>
        <v/>
      </c>
      <c r="H26" s="9">
        <f>IF(A26="","",IF(AND(ISNUMBER(C26),ISNUMBER(D26),D26&gt;0,C26&lt;=D26),"OK","Check score / maximum"))</f>
        <v/>
      </c>
    </row>
    <row r="27">
      <c r="A27" s="7" t="n"/>
      <c r="B27" s="7" t="n"/>
      <c r="C27" s="7" t="n"/>
      <c r="D27" s="7" t="n"/>
      <c r="E27" s="8">
        <f>IF(H27="OK",C27/D27,"")</f>
        <v/>
      </c>
      <c r="F27" s="9">
        <f>IF(ISNUMBER(E27),RANK(E27,$E$2:$E$201,0),"")</f>
        <v/>
      </c>
      <c r="G27" s="9">
        <f>IF(ISNUMBER(E27),IF(E27&gt;=Summary!$B$3,"Pass","Below threshold"),"")</f>
        <v/>
      </c>
      <c r="H27" s="9">
        <f>IF(A27="","",IF(AND(ISNUMBER(C27),ISNUMBER(D27),D27&gt;0,C27&lt;=D27),"OK","Check score / maximum"))</f>
        <v/>
      </c>
    </row>
    <row r="28">
      <c r="A28" s="7" t="n"/>
      <c r="B28" s="7" t="n"/>
      <c r="C28" s="7" t="n"/>
      <c r="D28" s="7" t="n"/>
      <c r="E28" s="8">
        <f>IF(H28="OK",C28/D28,"")</f>
        <v/>
      </c>
      <c r="F28" s="9">
        <f>IF(ISNUMBER(E28),RANK(E28,$E$2:$E$201,0),"")</f>
        <v/>
      </c>
      <c r="G28" s="9">
        <f>IF(ISNUMBER(E28),IF(E28&gt;=Summary!$B$3,"Pass","Below threshold"),"")</f>
        <v/>
      </c>
      <c r="H28" s="9">
        <f>IF(A28="","",IF(AND(ISNUMBER(C28),ISNUMBER(D28),D28&gt;0,C28&lt;=D28),"OK","Check score / maximum"))</f>
        <v/>
      </c>
    </row>
    <row r="29">
      <c r="A29" s="7" t="n"/>
      <c r="B29" s="7" t="n"/>
      <c r="C29" s="7" t="n"/>
      <c r="D29" s="7" t="n"/>
      <c r="E29" s="8">
        <f>IF(H29="OK",C29/D29,"")</f>
        <v/>
      </c>
      <c r="F29" s="9">
        <f>IF(ISNUMBER(E29),RANK(E29,$E$2:$E$201,0),"")</f>
        <v/>
      </c>
      <c r="G29" s="9">
        <f>IF(ISNUMBER(E29),IF(E29&gt;=Summary!$B$3,"Pass","Below threshold"),"")</f>
        <v/>
      </c>
      <c r="H29" s="9">
        <f>IF(A29="","",IF(AND(ISNUMBER(C29),ISNUMBER(D29),D29&gt;0,C29&lt;=D29),"OK","Check score / maximum"))</f>
        <v/>
      </c>
    </row>
    <row r="30">
      <c r="A30" s="7" t="n"/>
      <c r="B30" s="7" t="n"/>
      <c r="C30" s="7" t="n"/>
      <c r="D30" s="7" t="n"/>
      <c r="E30" s="8">
        <f>IF(H30="OK",C30/D30,"")</f>
        <v/>
      </c>
      <c r="F30" s="9">
        <f>IF(ISNUMBER(E30),RANK(E30,$E$2:$E$201,0),"")</f>
        <v/>
      </c>
      <c r="G30" s="9">
        <f>IF(ISNUMBER(E30),IF(E30&gt;=Summary!$B$3,"Pass","Below threshold"),"")</f>
        <v/>
      </c>
      <c r="H30" s="9">
        <f>IF(A30="","",IF(AND(ISNUMBER(C30),ISNUMBER(D30),D30&gt;0,C30&lt;=D30),"OK","Check score / maximum"))</f>
        <v/>
      </c>
    </row>
    <row r="31">
      <c r="A31" s="7" t="n"/>
      <c r="B31" s="7" t="n"/>
      <c r="C31" s="7" t="n"/>
      <c r="D31" s="7" t="n"/>
      <c r="E31" s="8">
        <f>IF(H31="OK",C31/D31,"")</f>
        <v/>
      </c>
      <c r="F31" s="9">
        <f>IF(ISNUMBER(E31),RANK(E31,$E$2:$E$201,0),"")</f>
        <v/>
      </c>
      <c r="G31" s="9">
        <f>IF(ISNUMBER(E31),IF(E31&gt;=Summary!$B$3,"Pass","Below threshold"),"")</f>
        <v/>
      </c>
      <c r="H31" s="9">
        <f>IF(A31="","",IF(AND(ISNUMBER(C31),ISNUMBER(D31),D31&gt;0,C31&lt;=D31),"OK","Check score / maximum"))</f>
        <v/>
      </c>
    </row>
    <row r="32">
      <c r="A32" s="7" t="n"/>
      <c r="B32" s="7" t="n"/>
      <c r="C32" s="7" t="n"/>
      <c r="D32" s="7" t="n"/>
      <c r="E32" s="8">
        <f>IF(H32="OK",C32/D32,"")</f>
        <v/>
      </c>
      <c r="F32" s="9">
        <f>IF(ISNUMBER(E32),RANK(E32,$E$2:$E$201,0),"")</f>
        <v/>
      </c>
      <c r="G32" s="9">
        <f>IF(ISNUMBER(E32),IF(E32&gt;=Summary!$B$3,"Pass","Below threshold"),"")</f>
        <v/>
      </c>
      <c r="H32" s="9">
        <f>IF(A32="","",IF(AND(ISNUMBER(C32),ISNUMBER(D32),D32&gt;0,C32&lt;=D32),"OK","Check score / maximum"))</f>
        <v/>
      </c>
    </row>
    <row r="33">
      <c r="A33" s="7" t="n"/>
      <c r="B33" s="7" t="n"/>
      <c r="C33" s="7" t="n"/>
      <c r="D33" s="7" t="n"/>
      <c r="E33" s="8">
        <f>IF(H33="OK",C33/D33,"")</f>
        <v/>
      </c>
      <c r="F33" s="9">
        <f>IF(ISNUMBER(E33),RANK(E33,$E$2:$E$201,0),"")</f>
        <v/>
      </c>
      <c r="G33" s="9">
        <f>IF(ISNUMBER(E33),IF(E33&gt;=Summary!$B$3,"Pass","Below threshold"),"")</f>
        <v/>
      </c>
      <c r="H33" s="9">
        <f>IF(A33="","",IF(AND(ISNUMBER(C33),ISNUMBER(D33),D33&gt;0,C33&lt;=D33),"OK","Check score / maximum"))</f>
        <v/>
      </c>
    </row>
    <row r="34">
      <c r="A34" s="7" t="n"/>
      <c r="B34" s="7" t="n"/>
      <c r="C34" s="7" t="n"/>
      <c r="D34" s="7" t="n"/>
      <c r="E34" s="8">
        <f>IF(H34="OK",C34/D34,"")</f>
        <v/>
      </c>
      <c r="F34" s="9">
        <f>IF(ISNUMBER(E34),RANK(E34,$E$2:$E$201,0),"")</f>
        <v/>
      </c>
      <c r="G34" s="9">
        <f>IF(ISNUMBER(E34),IF(E34&gt;=Summary!$B$3,"Pass","Below threshold"),"")</f>
        <v/>
      </c>
      <c r="H34" s="9">
        <f>IF(A34="","",IF(AND(ISNUMBER(C34),ISNUMBER(D34),D34&gt;0,C34&lt;=D34),"OK","Check score / maximum"))</f>
        <v/>
      </c>
    </row>
    <row r="35">
      <c r="A35" s="7" t="n"/>
      <c r="B35" s="7" t="n"/>
      <c r="C35" s="7" t="n"/>
      <c r="D35" s="7" t="n"/>
      <c r="E35" s="8">
        <f>IF(H35="OK",C35/D35,"")</f>
        <v/>
      </c>
      <c r="F35" s="9">
        <f>IF(ISNUMBER(E35),RANK(E35,$E$2:$E$201,0),"")</f>
        <v/>
      </c>
      <c r="G35" s="9">
        <f>IF(ISNUMBER(E35),IF(E35&gt;=Summary!$B$3,"Pass","Below threshold"),"")</f>
        <v/>
      </c>
      <c r="H35" s="9">
        <f>IF(A35="","",IF(AND(ISNUMBER(C35),ISNUMBER(D35),D35&gt;0,C35&lt;=D35),"OK","Check score / maximum"))</f>
        <v/>
      </c>
    </row>
    <row r="36">
      <c r="A36" s="7" t="n"/>
      <c r="B36" s="7" t="n"/>
      <c r="C36" s="7" t="n"/>
      <c r="D36" s="7" t="n"/>
      <c r="E36" s="8">
        <f>IF(H36="OK",C36/D36,"")</f>
        <v/>
      </c>
      <c r="F36" s="9">
        <f>IF(ISNUMBER(E36),RANK(E36,$E$2:$E$201,0),"")</f>
        <v/>
      </c>
      <c r="G36" s="9">
        <f>IF(ISNUMBER(E36),IF(E36&gt;=Summary!$B$3,"Pass","Below threshold"),"")</f>
        <v/>
      </c>
      <c r="H36" s="9">
        <f>IF(A36="","",IF(AND(ISNUMBER(C36),ISNUMBER(D36),D36&gt;0,C36&lt;=D36),"OK","Check score / maximum"))</f>
        <v/>
      </c>
    </row>
    <row r="37">
      <c r="A37" s="7" t="n"/>
      <c r="B37" s="7" t="n"/>
      <c r="C37" s="7" t="n"/>
      <c r="D37" s="7" t="n"/>
      <c r="E37" s="8">
        <f>IF(H37="OK",C37/D37,"")</f>
        <v/>
      </c>
      <c r="F37" s="9">
        <f>IF(ISNUMBER(E37),RANK(E37,$E$2:$E$201,0),"")</f>
        <v/>
      </c>
      <c r="G37" s="9">
        <f>IF(ISNUMBER(E37),IF(E37&gt;=Summary!$B$3,"Pass","Below threshold"),"")</f>
        <v/>
      </c>
      <c r="H37" s="9">
        <f>IF(A37="","",IF(AND(ISNUMBER(C37),ISNUMBER(D37),D37&gt;0,C37&lt;=D37),"OK","Check score / maximum"))</f>
        <v/>
      </c>
    </row>
    <row r="38">
      <c r="A38" s="7" t="n"/>
      <c r="B38" s="7" t="n"/>
      <c r="C38" s="7" t="n"/>
      <c r="D38" s="7" t="n"/>
      <c r="E38" s="8">
        <f>IF(H38="OK",C38/D38,"")</f>
        <v/>
      </c>
      <c r="F38" s="9">
        <f>IF(ISNUMBER(E38),RANK(E38,$E$2:$E$201,0),"")</f>
        <v/>
      </c>
      <c r="G38" s="9">
        <f>IF(ISNUMBER(E38),IF(E38&gt;=Summary!$B$3,"Pass","Below threshold"),"")</f>
        <v/>
      </c>
      <c r="H38" s="9">
        <f>IF(A38="","",IF(AND(ISNUMBER(C38),ISNUMBER(D38),D38&gt;0,C38&lt;=D38),"OK","Check score / maximum"))</f>
        <v/>
      </c>
    </row>
    <row r="39">
      <c r="A39" s="7" t="n"/>
      <c r="B39" s="7" t="n"/>
      <c r="C39" s="7" t="n"/>
      <c r="D39" s="7" t="n"/>
      <c r="E39" s="8">
        <f>IF(H39="OK",C39/D39,"")</f>
        <v/>
      </c>
      <c r="F39" s="9">
        <f>IF(ISNUMBER(E39),RANK(E39,$E$2:$E$201,0),"")</f>
        <v/>
      </c>
      <c r="G39" s="9">
        <f>IF(ISNUMBER(E39),IF(E39&gt;=Summary!$B$3,"Pass","Below threshold"),"")</f>
        <v/>
      </c>
      <c r="H39" s="9">
        <f>IF(A39="","",IF(AND(ISNUMBER(C39),ISNUMBER(D39),D39&gt;0,C39&lt;=D39),"OK","Check score / maximum"))</f>
        <v/>
      </c>
    </row>
    <row r="40">
      <c r="A40" s="7" t="n"/>
      <c r="B40" s="7" t="n"/>
      <c r="C40" s="7" t="n"/>
      <c r="D40" s="7" t="n"/>
      <c r="E40" s="8">
        <f>IF(H40="OK",C40/D40,"")</f>
        <v/>
      </c>
      <c r="F40" s="9">
        <f>IF(ISNUMBER(E40),RANK(E40,$E$2:$E$201,0),"")</f>
        <v/>
      </c>
      <c r="G40" s="9">
        <f>IF(ISNUMBER(E40),IF(E40&gt;=Summary!$B$3,"Pass","Below threshold"),"")</f>
        <v/>
      </c>
      <c r="H40" s="9">
        <f>IF(A40="","",IF(AND(ISNUMBER(C40),ISNUMBER(D40),D40&gt;0,C40&lt;=D40),"OK","Check score / maximum"))</f>
        <v/>
      </c>
    </row>
    <row r="41">
      <c r="A41" s="7" t="n"/>
      <c r="B41" s="7" t="n"/>
      <c r="C41" s="7" t="n"/>
      <c r="D41" s="7" t="n"/>
      <c r="E41" s="8">
        <f>IF(H41="OK",C41/D41,"")</f>
        <v/>
      </c>
      <c r="F41" s="9">
        <f>IF(ISNUMBER(E41),RANK(E41,$E$2:$E$201,0),"")</f>
        <v/>
      </c>
      <c r="G41" s="9">
        <f>IF(ISNUMBER(E41),IF(E41&gt;=Summary!$B$3,"Pass","Below threshold"),"")</f>
        <v/>
      </c>
      <c r="H41" s="9">
        <f>IF(A41="","",IF(AND(ISNUMBER(C41),ISNUMBER(D41),D41&gt;0,C41&lt;=D41),"OK","Check score / maximum"))</f>
        <v/>
      </c>
    </row>
    <row r="42">
      <c r="A42" s="7" t="n"/>
      <c r="B42" s="7" t="n"/>
      <c r="C42" s="7" t="n"/>
      <c r="D42" s="7" t="n"/>
      <c r="E42" s="8">
        <f>IF(H42="OK",C42/D42,"")</f>
        <v/>
      </c>
      <c r="F42" s="9">
        <f>IF(ISNUMBER(E42),RANK(E42,$E$2:$E$201,0),"")</f>
        <v/>
      </c>
      <c r="G42" s="9">
        <f>IF(ISNUMBER(E42),IF(E42&gt;=Summary!$B$3,"Pass","Below threshold"),"")</f>
        <v/>
      </c>
      <c r="H42" s="9">
        <f>IF(A42="","",IF(AND(ISNUMBER(C42),ISNUMBER(D42),D42&gt;0,C42&lt;=D42),"OK","Check score / maximum"))</f>
        <v/>
      </c>
    </row>
    <row r="43">
      <c r="A43" s="7" t="n"/>
      <c r="B43" s="7" t="n"/>
      <c r="C43" s="7" t="n"/>
      <c r="D43" s="7" t="n"/>
      <c r="E43" s="8">
        <f>IF(H43="OK",C43/D43,"")</f>
        <v/>
      </c>
      <c r="F43" s="9">
        <f>IF(ISNUMBER(E43),RANK(E43,$E$2:$E$201,0),"")</f>
        <v/>
      </c>
      <c r="G43" s="9">
        <f>IF(ISNUMBER(E43),IF(E43&gt;=Summary!$B$3,"Pass","Below threshold"),"")</f>
        <v/>
      </c>
      <c r="H43" s="9">
        <f>IF(A43="","",IF(AND(ISNUMBER(C43),ISNUMBER(D43),D43&gt;0,C43&lt;=D43),"OK","Check score / maximum"))</f>
        <v/>
      </c>
    </row>
    <row r="44">
      <c r="A44" s="7" t="n"/>
      <c r="B44" s="7" t="n"/>
      <c r="C44" s="7" t="n"/>
      <c r="D44" s="7" t="n"/>
      <c r="E44" s="8">
        <f>IF(H44="OK",C44/D44,"")</f>
        <v/>
      </c>
      <c r="F44" s="9">
        <f>IF(ISNUMBER(E44),RANK(E44,$E$2:$E$201,0),"")</f>
        <v/>
      </c>
      <c r="G44" s="9">
        <f>IF(ISNUMBER(E44),IF(E44&gt;=Summary!$B$3,"Pass","Below threshold"),"")</f>
        <v/>
      </c>
      <c r="H44" s="9">
        <f>IF(A44="","",IF(AND(ISNUMBER(C44),ISNUMBER(D44),D44&gt;0,C44&lt;=D44),"OK","Check score / maximum"))</f>
        <v/>
      </c>
    </row>
    <row r="45">
      <c r="A45" s="7" t="n"/>
      <c r="B45" s="7" t="n"/>
      <c r="C45" s="7" t="n"/>
      <c r="D45" s="7" t="n"/>
      <c r="E45" s="8">
        <f>IF(H45="OK",C45/D45,"")</f>
        <v/>
      </c>
      <c r="F45" s="9">
        <f>IF(ISNUMBER(E45),RANK(E45,$E$2:$E$201,0),"")</f>
        <v/>
      </c>
      <c r="G45" s="9">
        <f>IF(ISNUMBER(E45),IF(E45&gt;=Summary!$B$3,"Pass","Below threshold"),"")</f>
        <v/>
      </c>
      <c r="H45" s="9">
        <f>IF(A45="","",IF(AND(ISNUMBER(C45),ISNUMBER(D45),D45&gt;0,C45&lt;=D45),"OK","Check score / maximum"))</f>
        <v/>
      </c>
    </row>
    <row r="46">
      <c r="A46" s="7" t="n"/>
      <c r="B46" s="7" t="n"/>
      <c r="C46" s="7" t="n"/>
      <c r="D46" s="7" t="n"/>
      <c r="E46" s="8">
        <f>IF(H46="OK",C46/D46,"")</f>
        <v/>
      </c>
      <c r="F46" s="9">
        <f>IF(ISNUMBER(E46),RANK(E46,$E$2:$E$201,0),"")</f>
        <v/>
      </c>
      <c r="G46" s="9">
        <f>IF(ISNUMBER(E46),IF(E46&gt;=Summary!$B$3,"Pass","Below threshold"),"")</f>
        <v/>
      </c>
      <c r="H46" s="9">
        <f>IF(A46="","",IF(AND(ISNUMBER(C46),ISNUMBER(D46),D46&gt;0,C46&lt;=D46),"OK","Check score / maximum"))</f>
        <v/>
      </c>
    </row>
    <row r="47">
      <c r="A47" s="7" t="n"/>
      <c r="B47" s="7" t="n"/>
      <c r="C47" s="7" t="n"/>
      <c r="D47" s="7" t="n"/>
      <c r="E47" s="8">
        <f>IF(H47="OK",C47/D47,"")</f>
        <v/>
      </c>
      <c r="F47" s="9">
        <f>IF(ISNUMBER(E47),RANK(E47,$E$2:$E$201,0),"")</f>
        <v/>
      </c>
      <c r="G47" s="9">
        <f>IF(ISNUMBER(E47),IF(E47&gt;=Summary!$B$3,"Pass","Below threshold"),"")</f>
        <v/>
      </c>
      <c r="H47" s="9">
        <f>IF(A47="","",IF(AND(ISNUMBER(C47),ISNUMBER(D47),D47&gt;0,C47&lt;=D47),"OK","Check score / maximum"))</f>
        <v/>
      </c>
    </row>
    <row r="48">
      <c r="A48" s="7" t="n"/>
      <c r="B48" s="7" t="n"/>
      <c r="C48" s="7" t="n"/>
      <c r="D48" s="7" t="n"/>
      <c r="E48" s="8">
        <f>IF(H48="OK",C48/D48,"")</f>
        <v/>
      </c>
      <c r="F48" s="9">
        <f>IF(ISNUMBER(E48),RANK(E48,$E$2:$E$201,0),"")</f>
        <v/>
      </c>
      <c r="G48" s="9">
        <f>IF(ISNUMBER(E48),IF(E48&gt;=Summary!$B$3,"Pass","Below threshold"),"")</f>
        <v/>
      </c>
      <c r="H48" s="9">
        <f>IF(A48="","",IF(AND(ISNUMBER(C48),ISNUMBER(D48),D48&gt;0,C48&lt;=D48),"OK","Check score / maximum"))</f>
        <v/>
      </c>
    </row>
    <row r="49">
      <c r="A49" s="7" t="n"/>
      <c r="B49" s="7" t="n"/>
      <c r="C49" s="7" t="n"/>
      <c r="D49" s="7" t="n"/>
      <c r="E49" s="8">
        <f>IF(H49="OK",C49/D49,"")</f>
        <v/>
      </c>
      <c r="F49" s="9">
        <f>IF(ISNUMBER(E49),RANK(E49,$E$2:$E$201,0),"")</f>
        <v/>
      </c>
      <c r="G49" s="9">
        <f>IF(ISNUMBER(E49),IF(E49&gt;=Summary!$B$3,"Pass","Below threshold"),"")</f>
        <v/>
      </c>
      <c r="H49" s="9">
        <f>IF(A49="","",IF(AND(ISNUMBER(C49),ISNUMBER(D49),D49&gt;0,C49&lt;=D49),"OK","Check score / maximum"))</f>
        <v/>
      </c>
    </row>
    <row r="50">
      <c r="A50" s="7" t="n"/>
      <c r="B50" s="7" t="n"/>
      <c r="C50" s="7" t="n"/>
      <c r="D50" s="7" t="n"/>
      <c r="E50" s="8">
        <f>IF(H50="OK",C50/D50,"")</f>
        <v/>
      </c>
      <c r="F50" s="9">
        <f>IF(ISNUMBER(E50),RANK(E50,$E$2:$E$201,0),"")</f>
        <v/>
      </c>
      <c r="G50" s="9">
        <f>IF(ISNUMBER(E50),IF(E50&gt;=Summary!$B$3,"Pass","Below threshold"),"")</f>
        <v/>
      </c>
      <c r="H50" s="9">
        <f>IF(A50="","",IF(AND(ISNUMBER(C50),ISNUMBER(D50),D50&gt;0,C50&lt;=D50),"OK","Check score / maximum"))</f>
        <v/>
      </c>
    </row>
    <row r="51">
      <c r="A51" s="7" t="n"/>
      <c r="B51" s="7" t="n"/>
      <c r="C51" s="7" t="n"/>
      <c r="D51" s="7" t="n"/>
      <c r="E51" s="8">
        <f>IF(H51="OK",C51/D51,"")</f>
        <v/>
      </c>
      <c r="F51" s="9">
        <f>IF(ISNUMBER(E51),RANK(E51,$E$2:$E$201,0),"")</f>
        <v/>
      </c>
      <c r="G51" s="9">
        <f>IF(ISNUMBER(E51),IF(E51&gt;=Summary!$B$3,"Pass","Below threshold"),"")</f>
        <v/>
      </c>
      <c r="H51" s="9">
        <f>IF(A51="","",IF(AND(ISNUMBER(C51),ISNUMBER(D51),D51&gt;0,C51&lt;=D51),"OK","Check score / maximum"))</f>
        <v/>
      </c>
    </row>
    <row r="52">
      <c r="A52" s="7" t="n"/>
      <c r="B52" s="7" t="n"/>
      <c r="C52" s="7" t="n"/>
      <c r="D52" s="7" t="n"/>
      <c r="E52" s="8">
        <f>IF(H52="OK",C52/D52,"")</f>
        <v/>
      </c>
      <c r="F52" s="9">
        <f>IF(ISNUMBER(E52),RANK(E52,$E$2:$E$201,0),"")</f>
        <v/>
      </c>
      <c r="G52" s="9">
        <f>IF(ISNUMBER(E52),IF(E52&gt;=Summary!$B$3,"Pass","Below threshold"),"")</f>
        <v/>
      </c>
      <c r="H52" s="9">
        <f>IF(A52="","",IF(AND(ISNUMBER(C52),ISNUMBER(D52),D52&gt;0,C52&lt;=D52),"OK","Check score / maximum"))</f>
        <v/>
      </c>
    </row>
    <row r="53">
      <c r="A53" s="7" t="n"/>
      <c r="B53" s="7" t="n"/>
      <c r="C53" s="7" t="n"/>
      <c r="D53" s="7" t="n"/>
      <c r="E53" s="8">
        <f>IF(H53="OK",C53/D53,"")</f>
        <v/>
      </c>
      <c r="F53" s="9">
        <f>IF(ISNUMBER(E53),RANK(E53,$E$2:$E$201,0),"")</f>
        <v/>
      </c>
      <c r="G53" s="9">
        <f>IF(ISNUMBER(E53),IF(E53&gt;=Summary!$B$3,"Pass","Below threshold"),"")</f>
        <v/>
      </c>
      <c r="H53" s="9">
        <f>IF(A53="","",IF(AND(ISNUMBER(C53),ISNUMBER(D53),D53&gt;0,C53&lt;=D53),"OK","Check score / maximum"))</f>
        <v/>
      </c>
    </row>
    <row r="54">
      <c r="A54" s="7" t="n"/>
      <c r="B54" s="7" t="n"/>
      <c r="C54" s="7" t="n"/>
      <c r="D54" s="7" t="n"/>
      <c r="E54" s="8">
        <f>IF(H54="OK",C54/D54,"")</f>
        <v/>
      </c>
      <c r="F54" s="9">
        <f>IF(ISNUMBER(E54),RANK(E54,$E$2:$E$201,0),"")</f>
        <v/>
      </c>
      <c r="G54" s="9">
        <f>IF(ISNUMBER(E54),IF(E54&gt;=Summary!$B$3,"Pass","Below threshold"),"")</f>
        <v/>
      </c>
      <c r="H54" s="9">
        <f>IF(A54="","",IF(AND(ISNUMBER(C54),ISNUMBER(D54),D54&gt;0,C54&lt;=D54),"OK","Check score / maximum"))</f>
        <v/>
      </c>
    </row>
    <row r="55">
      <c r="A55" s="7" t="n"/>
      <c r="B55" s="7" t="n"/>
      <c r="C55" s="7" t="n"/>
      <c r="D55" s="7" t="n"/>
      <c r="E55" s="8">
        <f>IF(H55="OK",C55/D55,"")</f>
        <v/>
      </c>
      <c r="F55" s="9">
        <f>IF(ISNUMBER(E55),RANK(E55,$E$2:$E$201,0),"")</f>
        <v/>
      </c>
      <c r="G55" s="9">
        <f>IF(ISNUMBER(E55),IF(E55&gt;=Summary!$B$3,"Pass","Below threshold"),"")</f>
        <v/>
      </c>
      <c r="H55" s="9">
        <f>IF(A55="","",IF(AND(ISNUMBER(C55),ISNUMBER(D55),D55&gt;0,C55&lt;=D55),"OK","Check score / maximum"))</f>
        <v/>
      </c>
    </row>
    <row r="56">
      <c r="A56" s="7" t="n"/>
      <c r="B56" s="7" t="n"/>
      <c r="C56" s="7" t="n"/>
      <c r="D56" s="7" t="n"/>
      <c r="E56" s="8">
        <f>IF(H56="OK",C56/D56,"")</f>
        <v/>
      </c>
      <c r="F56" s="9">
        <f>IF(ISNUMBER(E56),RANK(E56,$E$2:$E$201,0),"")</f>
        <v/>
      </c>
      <c r="G56" s="9">
        <f>IF(ISNUMBER(E56),IF(E56&gt;=Summary!$B$3,"Pass","Below threshold"),"")</f>
        <v/>
      </c>
      <c r="H56" s="9">
        <f>IF(A56="","",IF(AND(ISNUMBER(C56),ISNUMBER(D56),D56&gt;0,C56&lt;=D56),"OK","Check score / maximum"))</f>
        <v/>
      </c>
    </row>
    <row r="57">
      <c r="A57" s="7" t="n"/>
      <c r="B57" s="7" t="n"/>
      <c r="C57" s="7" t="n"/>
      <c r="D57" s="7" t="n"/>
      <c r="E57" s="8">
        <f>IF(H57="OK",C57/D57,"")</f>
        <v/>
      </c>
      <c r="F57" s="9">
        <f>IF(ISNUMBER(E57),RANK(E57,$E$2:$E$201,0),"")</f>
        <v/>
      </c>
      <c r="G57" s="9">
        <f>IF(ISNUMBER(E57),IF(E57&gt;=Summary!$B$3,"Pass","Below threshold"),"")</f>
        <v/>
      </c>
      <c r="H57" s="9">
        <f>IF(A57="","",IF(AND(ISNUMBER(C57),ISNUMBER(D57),D57&gt;0,C57&lt;=D57),"OK","Check score / maximum"))</f>
        <v/>
      </c>
    </row>
    <row r="58">
      <c r="A58" s="7" t="n"/>
      <c r="B58" s="7" t="n"/>
      <c r="C58" s="7" t="n"/>
      <c r="D58" s="7" t="n"/>
      <c r="E58" s="8">
        <f>IF(H58="OK",C58/D58,"")</f>
        <v/>
      </c>
      <c r="F58" s="9">
        <f>IF(ISNUMBER(E58),RANK(E58,$E$2:$E$201,0),"")</f>
        <v/>
      </c>
      <c r="G58" s="9">
        <f>IF(ISNUMBER(E58),IF(E58&gt;=Summary!$B$3,"Pass","Below threshold"),"")</f>
        <v/>
      </c>
      <c r="H58" s="9">
        <f>IF(A58="","",IF(AND(ISNUMBER(C58),ISNUMBER(D58),D58&gt;0,C58&lt;=D58),"OK","Check score / maximum"))</f>
        <v/>
      </c>
    </row>
    <row r="59">
      <c r="A59" s="7" t="n"/>
      <c r="B59" s="7" t="n"/>
      <c r="C59" s="7" t="n"/>
      <c r="D59" s="7" t="n"/>
      <c r="E59" s="8">
        <f>IF(H59="OK",C59/D59,"")</f>
        <v/>
      </c>
      <c r="F59" s="9">
        <f>IF(ISNUMBER(E59),RANK(E59,$E$2:$E$201,0),"")</f>
        <v/>
      </c>
      <c r="G59" s="9">
        <f>IF(ISNUMBER(E59),IF(E59&gt;=Summary!$B$3,"Pass","Below threshold"),"")</f>
        <v/>
      </c>
      <c r="H59" s="9">
        <f>IF(A59="","",IF(AND(ISNUMBER(C59),ISNUMBER(D59),D59&gt;0,C59&lt;=D59),"OK","Check score / maximum"))</f>
        <v/>
      </c>
    </row>
    <row r="60">
      <c r="A60" s="7" t="n"/>
      <c r="B60" s="7" t="n"/>
      <c r="C60" s="7" t="n"/>
      <c r="D60" s="7" t="n"/>
      <c r="E60" s="8">
        <f>IF(H60="OK",C60/D60,"")</f>
        <v/>
      </c>
      <c r="F60" s="9">
        <f>IF(ISNUMBER(E60),RANK(E60,$E$2:$E$201,0),"")</f>
        <v/>
      </c>
      <c r="G60" s="9">
        <f>IF(ISNUMBER(E60),IF(E60&gt;=Summary!$B$3,"Pass","Below threshold"),"")</f>
        <v/>
      </c>
      <c r="H60" s="9">
        <f>IF(A60="","",IF(AND(ISNUMBER(C60),ISNUMBER(D60),D60&gt;0,C60&lt;=D60),"OK","Check score / maximum"))</f>
        <v/>
      </c>
    </row>
    <row r="61">
      <c r="A61" s="7" t="n"/>
      <c r="B61" s="7" t="n"/>
      <c r="C61" s="7" t="n"/>
      <c r="D61" s="7" t="n"/>
      <c r="E61" s="8">
        <f>IF(H61="OK",C61/D61,"")</f>
        <v/>
      </c>
      <c r="F61" s="9">
        <f>IF(ISNUMBER(E61),RANK(E61,$E$2:$E$201,0),"")</f>
        <v/>
      </c>
      <c r="G61" s="9">
        <f>IF(ISNUMBER(E61),IF(E61&gt;=Summary!$B$3,"Pass","Below threshold"),"")</f>
        <v/>
      </c>
      <c r="H61" s="9">
        <f>IF(A61="","",IF(AND(ISNUMBER(C61),ISNUMBER(D61),D61&gt;0,C61&lt;=D61),"OK","Check score / maximum"))</f>
        <v/>
      </c>
    </row>
    <row r="62">
      <c r="A62" s="7" t="n"/>
      <c r="B62" s="7" t="n"/>
      <c r="C62" s="7" t="n"/>
      <c r="D62" s="7" t="n"/>
      <c r="E62" s="8">
        <f>IF(H62="OK",C62/D62,"")</f>
        <v/>
      </c>
      <c r="F62" s="9">
        <f>IF(ISNUMBER(E62),RANK(E62,$E$2:$E$201,0),"")</f>
        <v/>
      </c>
      <c r="G62" s="9">
        <f>IF(ISNUMBER(E62),IF(E62&gt;=Summary!$B$3,"Pass","Below threshold"),"")</f>
        <v/>
      </c>
      <c r="H62" s="9">
        <f>IF(A62="","",IF(AND(ISNUMBER(C62),ISNUMBER(D62),D62&gt;0,C62&lt;=D62),"OK","Check score / maximum"))</f>
        <v/>
      </c>
    </row>
    <row r="63">
      <c r="A63" s="7" t="n"/>
      <c r="B63" s="7" t="n"/>
      <c r="C63" s="7" t="n"/>
      <c r="D63" s="7" t="n"/>
      <c r="E63" s="8">
        <f>IF(H63="OK",C63/D63,"")</f>
        <v/>
      </c>
      <c r="F63" s="9">
        <f>IF(ISNUMBER(E63),RANK(E63,$E$2:$E$201,0),"")</f>
        <v/>
      </c>
      <c r="G63" s="9">
        <f>IF(ISNUMBER(E63),IF(E63&gt;=Summary!$B$3,"Pass","Below threshold"),"")</f>
        <v/>
      </c>
      <c r="H63" s="9">
        <f>IF(A63="","",IF(AND(ISNUMBER(C63),ISNUMBER(D63),D63&gt;0,C63&lt;=D63),"OK","Check score / maximum"))</f>
        <v/>
      </c>
    </row>
    <row r="64">
      <c r="A64" s="7" t="n"/>
      <c r="B64" s="7" t="n"/>
      <c r="C64" s="7" t="n"/>
      <c r="D64" s="7" t="n"/>
      <c r="E64" s="8">
        <f>IF(H64="OK",C64/D64,"")</f>
        <v/>
      </c>
      <c r="F64" s="9">
        <f>IF(ISNUMBER(E64),RANK(E64,$E$2:$E$201,0),"")</f>
        <v/>
      </c>
      <c r="G64" s="9">
        <f>IF(ISNUMBER(E64),IF(E64&gt;=Summary!$B$3,"Pass","Below threshold"),"")</f>
        <v/>
      </c>
      <c r="H64" s="9">
        <f>IF(A64="","",IF(AND(ISNUMBER(C64),ISNUMBER(D64),D64&gt;0,C64&lt;=D64),"OK","Check score / maximum"))</f>
        <v/>
      </c>
    </row>
    <row r="65">
      <c r="A65" s="7" t="n"/>
      <c r="B65" s="7" t="n"/>
      <c r="C65" s="7" t="n"/>
      <c r="D65" s="7" t="n"/>
      <c r="E65" s="8">
        <f>IF(H65="OK",C65/D65,"")</f>
        <v/>
      </c>
      <c r="F65" s="9">
        <f>IF(ISNUMBER(E65),RANK(E65,$E$2:$E$201,0),"")</f>
        <v/>
      </c>
      <c r="G65" s="9">
        <f>IF(ISNUMBER(E65),IF(E65&gt;=Summary!$B$3,"Pass","Below threshold"),"")</f>
        <v/>
      </c>
      <c r="H65" s="9">
        <f>IF(A65="","",IF(AND(ISNUMBER(C65),ISNUMBER(D65),D65&gt;0,C65&lt;=D65),"OK","Check score / maximum"))</f>
        <v/>
      </c>
    </row>
    <row r="66">
      <c r="A66" s="7" t="n"/>
      <c r="B66" s="7" t="n"/>
      <c r="C66" s="7" t="n"/>
      <c r="D66" s="7" t="n"/>
      <c r="E66" s="8">
        <f>IF(H66="OK",C66/D66,"")</f>
        <v/>
      </c>
      <c r="F66" s="9">
        <f>IF(ISNUMBER(E66),RANK(E66,$E$2:$E$201,0),"")</f>
        <v/>
      </c>
      <c r="G66" s="9">
        <f>IF(ISNUMBER(E66),IF(E66&gt;=Summary!$B$3,"Pass","Below threshold"),"")</f>
        <v/>
      </c>
      <c r="H66" s="9">
        <f>IF(A66="","",IF(AND(ISNUMBER(C66),ISNUMBER(D66),D66&gt;0,C66&lt;=D66),"OK","Check score / maximum"))</f>
        <v/>
      </c>
    </row>
    <row r="67">
      <c r="A67" s="7" t="n"/>
      <c r="B67" s="7" t="n"/>
      <c r="C67" s="7" t="n"/>
      <c r="D67" s="7" t="n"/>
      <c r="E67" s="8">
        <f>IF(H67="OK",C67/D67,"")</f>
        <v/>
      </c>
      <c r="F67" s="9">
        <f>IF(ISNUMBER(E67),RANK(E67,$E$2:$E$201,0),"")</f>
        <v/>
      </c>
      <c r="G67" s="9">
        <f>IF(ISNUMBER(E67),IF(E67&gt;=Summary!$B$3,"Pass","Below threshold"),"")</f>
        <v/>
      </c>
      <c r="H67" s="9">
        <f>IF(A67="","",IF(AND(ISNUMBER(C67),ISNUMBER(D67),D67&gt;0,C67&lt;=D67),"OK","Check score / maximum"))</f>
        <v/>
      </c>
    </row>
    <row r="68">
      <c r="A68" s="7" t="n"/>
      <c r="B68" s="7" t="n"/>
      <c r="C68" s="7" t="n"/>
      <c r="D68" s="7" t="n"/>
      <c r="E68" s="8">
        <f>IF(H68="OK",C68/D68,"")</f>
        <v/>
      </c>
      <c r="F68" s="9">
        <f>IF(ISNUMBER(E68),RANK(E68,$E$2:$E$201,0),"")</f>
        <v/>
      </c>
      <c r="G68" s="9">
        <f>IF(ISNUMBER(E68),IF(E68&gt;=Summary!$B$3,"Pass","Below threshold"),"")</f>
        <v/>
      </c>
      <c r="H68" s="9">
        <f>IF(A68="","",IF(AND(ISNUMBER(C68),ISNUMBER(D68),D68&gt;0,C68&lt;=D68),"OK","Check score / maximum"))</f>
        <v/>
      </c>
    </row>
    <row r="69">
      <c r="A69" s="7" t="n"/>
      <c r="B69" s="7" t="n"/>
      <c r="C69" s="7" t="n"/>
      <c r="D69" s="7" t="n"/>
      <c r="E69" s="8">
        <f>IF(H69="OK",C69/D69,"")</f>
        <v/>
      </c>
      <c r="F69" s="9">
        <f>IF(ISNUMBER(E69),RANK(E69,$E$2:$E$201,0),"")</f>
        <v/>
      </c>
      <c r="G69" s="9">
        <f>IF(ISNUMBER(E69),IF(E69&gt;=Summary!$B$3,"Pass","Below threshold"),"")</f>
        <v/>
      </c>
      <c r="H69" s="9">
        <f>IF(A69="","",IF(AND(ISNUMBER(C69),ISNUMBER(D69),D69&gt;0,C69&lt;=D69),"OK","Check score / maximum"))</f>
        <v/>
      </c>
    </row>
    <row r="70">
      <c r="A70" s="7" t="n"/>
      <c r="B70" s="7" t="n"/>
      <c r="C70" s="7" t="n"/>
      <c r="D70" s="7" t="n"/>
      <c r="E70" s="8">
        <f>IF(H70="OK",C70/D70,"")</f>
        <v/>
      </c>
      <c r="F70" s="9">
        <f>IF(ISNUMBER(E70),RANK(E70,$E$2:$E$201,0),"")</f>
        <v/>
      </c>
      <c r="G70" s="9">
        <f>IF(ISNUMBER(E70),IF(E70&gt;=Summary!$B$3,"Pass","Below threshold"),"")</f>
        <v/>
      </c>
      <c r="H70" s="9">
        <f>IF(A70="","",IF(AND(ISNUMBER(C70),ISNUMBER(D70),D70&gt;0,C70&lt;=D70),"OK","Check score / maximum"))</f>
        <v/>
      </c>
    </row>
    <row r="71">
      <c r="A71" s="7" t="n"/>
      <c r="B71" s="7" t="n"/>
      <c r="C71" s="7" t="n"/>
      <c r="D71" s="7" t="n"/>
      <c r="E71" s="8">
        <f>IF(H71="OK",C71/D71,"")</f>
        <v/>
      </c>
      <c r="F71" s="9">
        <f>IF(ISNUMBER(E71),RANK(E71,$E$2:$E$201,0),"")</f>
        <v/>
      </c>
      <c r="G71" s="9">
        <f>IF(ISNUMBER(E71),IF(E71&gt;=Summary!$B$3,"Pass","Below threshold"),"")</f>
        <v/>
      </c>
      <c r="H71" s="9">
        <f>IF(A71="","",IF(AND(ISNUMBER(C71),ISNUMBER(D71),D71&gt;0,C71&lt;=D71),"OK","Check score / maximum"))</f>
        <v/>
      </c>
    </row>
    <row r="72">
      <c r="A72" s="7" t="n"/>
      <c r="B72" s="7" t="n"/>
      <c r="C72" s="7" t="n"/>
      <c r="D72" s="7" t="n"/>
      <c r="E72" s="8">
        <f>IF(H72="OK",C72/D72,"")</f>
        <v/>
      </c>
      <c r="F72" s="9">
        <f>IF(ISNUMBER(E72),RANK(E72,$E$2:$E$201,0),"")</f>
        <v/>
      </c>
      <c r="G72" s="9">
        <f>IF(ISNUMBER(E72),IF(E72&gt;=Summary!$B$3,"Pass","Below threshold"),"")</f>
        <v/>
      </c>
      <c r="H72" s="9">
        <f>IF(A72="","",IF(AND(ISNUMBER(C72),ISNUMBER(D72),D72&gt;0,C72&lt;=D72),"OK","Check score / maximum"))</f>
        <v/>
      </c>
    </row>
    <row r="73">
      <c r="A73" s="7" t="n"/>
      <c r="B73" s="7" t="n"/>
      <c r="C73" s="7" t="n"/>
      <c r="D73" s="7" t="n"/>
      <c r="E73" s="8">
        <f>IF(H73="OK",C73/D73,"")</f>
        <v/>
      </c>
      <c r="F73" s="9">
        <f>IF(ISNUMBER(E73),RANK(E73,$E$2:$E$201,0),"")</f>
        <v/>
      </c>
      <c r="G73" s="9">
        <f>IF(ISNUMBER(E73),IF(E73&gt;=Summary!$B$3,"Pass","Below threshold"),"")</f>
        <v/>
      </c>
      <c r="H73" s="9">
        <f>IF(A73="","",IF(AND(ISNUMBER(C73),ISNUMBER(D73),D73&gt;0,C73&lt;=D73),"OK","Check score / maximum"))</f>
        <v/>
      </c>
    </row>
    <row r="74">
      <c r="A74" s="7" t="n"/>
      <c r="B74" s="7" t="n"/>
      <c r="C74" s="7" t="n"/>
      <c r="D74" s="7" t="n"/>
      <c r="E74" s="8">
        <f>IF(H74="OK",C74/D74,"")</f>
        <v/>
      </c>
      <c r="F74" s="9">
        <f>IF(ISNUMBER(E74),RANK(E74,$E$2:$E$201,0),"")</f>
        <v/>
      </c>
      <c r="G74" s="9">
        <f>IF(ISNUMBER(E74),IF(E74&gt;=Summary!$B$3,"Pass","Below threshold"),"")</f>
        <v/>
      </c>
      <c r="H74" s="9">
        <f>IF(A74="","",IF(AND(ISNUMBER(C74),ISNUMBER(D74),D74&gt;0,C74&lt;=D74),"OK","Check score / maximum"))</f>
        <v/>
      </c>
    </row>
    <row r="75">
      <c r="A75" s="7" t="n"/>
      <c r="B75" s="7" t="n"/>
      <c r="C75" s="7" t="n"/>
      <c r="D75" s="7" t="n"/>
      <c r="E75" s="8">
        <f>IF(H75="OK",C75/D75,"")</f>
        <v/>
      </c>
      <c r="F75" s="9">
        <f>IF(ISNUMBER(E75),RANK(E75,$E$2:$E$201,0),"")</f>
        <v/>
      </c>
      <c r="G75" s="9">
        <f>IF(ISNUMBER(E75),IF(E75&gt;=Summary!$B$3,"Pass","Below threshold"),"")</f>
        <v/>
      </c>
      <c r="H75" s="9">
        <f>IF(A75="","",IF(AND(ISNUMBER(C75),ISNUMBER(D75),D75&gt;0,C75&lt;=D75),"OK","Check score / maximum"))</f>
        <v/>
      </c>
    </row>
    <row r="76">
      <c r="A76" s="7" t="n"/>
      <c r="B76" s="7" t="n"/>
      <c r="C76" s="7" t="n"/>
      <c r="D76" s="7" t="n"/>
      <c r="E76" s="8">
        <f>IF(H76="OK",C76/D76,"")</f>
        <v/>
      </c>
      <c r="F76" s="9">
        <f>IF(ISNUMBER(E76),RANK(E76,$E$2:$E$201,0),"")</f>
        <v/>
      </c>
      <c r="G76" s="9">
        <f>IF(ISNUMBER(E76),IF(E76&gt;=Summary!$B$3,"Pass","Below threshold"),"")</f>
        <v/>
      </c>
      <c r="H76" s="9">
        <f>IF(A76="","",IF(AND(ISNUMBER(C76),ISNUMBER(D76),D76&gt;0,C76&lt;=D76),"OK","Check score / maximum"))</f>
        <v/>
      </c>
    </row>
    <row r="77">
      <c r="A77" s="7" t="n"/>
      <c r="B77" s="7" t="n"/>
      <c r="C77" s="7" t="n"/>
      <c r="D77" s="7" t="n"/>
      <c r="E77" s="8">
        <f>IF(H77="OK",C77/D77,"")</f>
        <v/>
      </c>
      <c r="F77" s="9">
        <f>IF(ISNUMBER(E77),RANK(E77,$E$2:$E$201,0),"")</f>
        <v/>
      </c>
      <c r="G77" s="9">
        <f>IF(ISNUMBER(E77),IF(E77&gt;=Summary!$B$3,"Pass","Below threshold"),"")</f>
        <v/>
      </c>
      <c r="H77" s="9">
        <f>IF(A77="","",IF(AND(ISNUMBER(C77),ISNUMBER(D77),D77&gt;0,C77&lt;=D77),"OK","Check score / maximum"))</f>
        <v/>
      </c>
    </row>
    <row r="78">
      <c r="A78" s="7" t="n"/>
      <c r="B78" s="7" t="n"/>
      <c r="C78" s="7" t="n"/>
      <c r="D78" s="7" t="n"/>
      <c r="E78" s="8">
        <f>IF(H78="OK",C78/D78,"")</f>
        <v/>
      </c>
      <c r="F78" s="9">
        <f>IF(ISNUMBER(E78),RANK(E78,$E$2:$E$201,0),"")</f>
        <v/>
      </c>
      <c r="G78" s="9">
        <f>IF(ISNUMBER(E78),IF(E78&gt;=Summary!$B$3,"Pass","Below threshold"),"")</f>
        <v/>
      </c>
      <c r="H78" s="9">
        <f>IF(A78="","",IF(AND(ISNUMBER(C78),ISNUMBER(D78),D78&gt;0,C78&lt;=D78),"OK","Check score / maximum"))</f>
        <v/>
      </c>
    </row>
    <row r="79">
      <c r="A79" s="7" t="n"/>
      <c r="B79" s="7" t="n"/>
      <c r="C79" s="7" t="n"/>
      <c r="D79" s="7" t="n"/>
      <c r="E79" s="8">
        <f>IF(H79="OK",C79/D79,"")</f>
        <v/>
      </c>
      <c r="F79" s="9">
        <f>IF(ISNUMBER(E79),RANK(E79,$E$2:$E$201,0),"")</f>
        <v/>
      </c>
      <c r="G79" s="9">
        <f>IF(ISNUMBER(E79),IF(E79&gt;=Summary!$B$3,"Pass","Below threshold"),"")</f>
        <v/>
      </c>
      <c r="H79" s="9">
        <f>IF(A79="","",IF(AND(ISNUMBER(C79),ISNUMBER(D79),D79&gt;0,C79&lt;=D79),"OK","Check score / maximum"))</f>
        <v/>
      </c>
    </row>
    <row r="80">
      <c r="A80" s="7" t="n"/>
      <c r="B80" s="7" t="n"/>
      <c r="C80" s="7" t="n"/>
      <c r="D80" s="7" t="n"/>
      <c r="E80" s="8">
        <f>IF(H80="OK",C80/D80,"")</f>
        <v/>
      </c>
      <c r="F80" s="9">
        <f>IF(ISNUMBER(E80),RANK(E80,$E$2:$E$201,0),"")</f>
        <v/>
      </c>
      <c r="G80" s="9">
        <f>IF(ISNUMBER(E80),IF(E80&gt;=Summary!$B$3,"Pass","Below threshold"),"")</f>
        <v/>
      </c>
      <c r="H80" s="9">
        <f>IF(A80="","",IF(AND(ISNUMBER(C80),ISNUMBER(D80),D80&gt;0,C80&lt;=D80),"OK","Check score / maximum"))</f>
        <v/>
      </c>
    </row>
    <row r="81">
      <c r="A81" s="7" t="n"/>
      <c r="B81" s="7" t="n"/>
      <c r="C81" s="7" t="n"/>
      <c r="D81" s="7" t="n"/>
      <c r="E81" s="8">
        <f>IF(H81="OK",C81/D81,"")</f>
        <v/>
      </c>
      <c r="F81" s="9">
        <f>IF(ISNUMBER(E81),RANK(E81,$E$2:$E$201,0),"")</f>
        <v/>
      </c>
      <c r="G81" s="9">
        <f>IF(ISNUMBER(E81),IF(E81&gt;=Summary!$B$3,"Pass","Below threshold"),"")</f>
        <v/>
      </c>
      <c r="H81" s="9">
        <f>IF(A81="","",IF(AND(ISNUMBER(C81),ISNUMBER(D81),D81&gt;0,C81&lt;=D81),"OK","Check score / maximum"))</f>
        <v/>
      </c>
    </row>
    <row r="82">
      <c r="A82" s="7" t="n"/>
      <c r="B82" s="7" t="n"/>
      <c r="C82" s="7" t="n"/>
      <c r="D82" s="7" t="n"/>
      <c r="E82" s="8">
        <f>IF(H82="OK",C82/D82,"")</f>
        <v/>
      </c>
      <c r="F82" s="9">
        <f>IF(ISNUMBER(E82),RANK(E82,$E$2:$E$201,0),"")</f>
        <v/>
      </c>
      <c r="G82" s="9">
        <f>IF(ISNUMBER(E82),IF(E82&gt;=Summary!$B$3,"Pass","Below threshold"),"")</f>
        <v/>
      </c>
      <c r="H82" s="9">
        <f>IF(A82="","",IF(AND(ISNUMBER(C82),ISNUMBER(D82),D82&gt;0,C82&lt;=D82),"OK","Check score / maximum"))</f>
        <v/>
      </c>
    </row>
    <row r="83">
      <c r="A83" s="7" t="n"/>
      <c r="B83" s="7" t="n"/>
      <c r="C83" s="7" t="n"/>
      <c r="D83" s="7" t="n"/>
      <c r="E83" s="8">
        <f>IF(H83="OK",C83/D83,"")</f>
        <v/>
      </c>
      <c r="F83" s="9">
        <f>IF(ISNUMBER(E83),RANK(E83,$E$2:$E$201,0),"")</f>
        <v/>
      </c>
      <c r="G83" s="9">
        <f>IF(ISNUMBER(E83),IF(E83&gt;=Summary!$B$3,"Pass","Below threshold"),"")</f>
        <v/>
      </c>
      <c r="H83" s="9">
        <f>IF(A83="","",IF(AND(ISNUMBER(C83),ISNUMBER(D83),D83&gt;0,C83&lt;=D83),"OK","Check score / maximum"))</f>
        <v/>
      </c>
    </row>
    <row r="84">
      <c r="A84" s="7" t="n"/>
      <c r="B84" s="7" t="n"/>
      <c r="C84" s="7" t="n"/>
      <c r="D84" s="7" t="n"/>
      <c r="E84" s="8">
        <f>IF(H84="OK",C84/D84,"")</f>
        <v/>
      </c>
      <c r="F84" s="9">
        <f>IF(ISNUMBER(E84),RANK(E84,$E$2:$E$201,0),"")</f>
        <v/>
      </c>
      <c r="G84" s="9">
        <f>IF(ISNUMBER(E84),IF(E84&gt;=Summary!$B$3,"Pass","Below threshold"),"")</f>
        <v/>
      </c>
      <c r="H84" s="9">
        <f>IF(A84="","",IF(AND(ISNUMBER(C84),ISNUMBER(D84),D84&gt;0,C84&lt;=D84),"OK","Check score / maximum"))</f>
        <v/>
      </c>
    </row>
    <row r="85">
      <c r="A85" s="7" t="n"/>
      <c r="B85" s="7" t="n"/>
      <c r="C85" s="7" t="n"/>
      <c r="D85" s="7" t="n"/>
      <c r="E85" s="8">
        <f>IF(H85="OK",C85/D85,"")</f>
        <v/>
      </c>
      <c r="F85" s="9">
        <f>IF(ISNUMBER(E85),RANK(E85,$E$2:$E$201,0),"")</f>
        <v/>
      </c>
      <c r="G85" s="9">
        <f>IF(ISNUMBER(E85),IF(E85&gt;=Summary!$B$3,"Pass","Below threshold"),"")</f>
        <v/>
      </c>
      <c r="H85" s="9">
        <f>IF(A85="","",IF(AND(ISNUMBER(C85),ISNUMBER(D85),D85&gt;0,C85&lt;=D85),"OK","Check score / maximum"))</f>
        <v/>
      </c>
    </row>
    <row r="86">
      <c r="A86" s="7" t="n"/>
      <c r="B86" s="7" t="n"/>
      <c r="C86" s="7" t="n"/>
      <c r="D86" s="7" t="n"/>
      <c r="E86" s="8">
        <f>IF(H86="OK",C86/D86,"")</f>
        <v/>
      </c>
      <c r="F86" s="9">
        <f>IF(ISNUMBER(E86),RANK(E86,$E$2:$E$201,0),"")</f>
        <v/>
      </c>
      <c r="G86" s="9">
        <f>IF(ISNUMBER(E86),IF(E86&gt;=Summary!$B$3,"Pass","Below threshold"),"")</f>
        <v/>
      </c>
      <c r="H86" s="9">
        <f>IF(A86="","",IF(AND(ISNUMBER(C86),ISNUMBER(D86),D86&gt;0,C86&lt;=D86),"OK","Check score / maximum"))</f>
        <v/>
      </c>
    </row>
    <row r="87">
      <c r="A87" s="7" t="n"/>
      <c r="B87" s="7" t="n"/>
      <c r="C87" s="7" t="n"/>
      <c r="D87" s="7" t="n"/>
      <c r="E87" s="8">
        <f>IF(H87="OK",C87/D87,"")</f>
        <v/>
      </c>
      <c r="F87" s="9">
        <f>IF(ISNUMBER(E87),RANK(E87,$E$2:$E$201,0),"")</f>
        <v/>
      </c>
      <c r="G87" s="9">
        <f>IF(ISNUMBER(E87),IF(E87&gt;=Summary!$B$3,"Pass","Below threshold"),"")</f>
        <v/>
      </c>
      <c r="H87" s="9">
        <f>IF(A87="","",IF(AND(ISNUMBER(C87),ISNUMBER(D87),D87&gt;0,C87&lt;=D87),"OK","Check score / maximum"))</f>
        <v/>
      </c>
    </row>
    <row r="88">
      <c r="A88" s="7" t="n"/>
      <c r="B88" s="7" t="n"/>
      <c r="C88" s="7" t="n"/>
      <c r="D88" s="7" t="n"/>
      <c r="E88" s="8">
        <f>IF(H88="OK",C88/D88,"")</f>
        <v/>
      </c>
      <c r="F88" s="9">
        <f>IF(ISNUMBER(E88),RANK(E88,$E$2:$E$201,0),"")</f>
        <v/>
      </c>
      <c r="G88" s="9">
        <f>IF(ISNUMBER(E88),IF(E88&gt;=Summary!$B$3,"Pass","Below threshold"),"")</f>
        <v/>
      </c>
      <c r="H88" s="9">
        <f>IF(A88="","",IF(AND(ISNUMBER(C88),ISNUMBER(D88),D88&gt;0,C88&lt;=D88),"OK","Check score / maximum"))</f>
        <v/>
      </c>
    </row>
    <row r="89">
      <c r="A89" s="7" t="n"/>
      <c r="B89" s="7" t="n"/>
      <c r="C89" s="7" t="n"/>
      <c r="D89" s="7" t="n"/>
      <c r="E89" s="8">
        <f>IF(H89="OK",C89/D89,"")</f>
        <v/>
      </c>
      <c r="F89" s="9">
        <f>IF(ISNUMBER(E89),RANK(E89,$E$2:$E$201,0),"")</f>
        <v/>
      </c>
      <c r="G89" s="9">
        <f>IF(ISNUMBER(E89),IF(E89&gt;=Summary!$B$3,"Pass","Below threshold"),"")</f>
        <v/>
      </c>
      <c r="H89" s="9">
        <f>IF(A89="","",IF(AND(ISNUMBER(C89),ISNUMBER(D89),D89&gt;0,C89&lt;=D89),"OK","Check score / maximum"))</f>
        <v/>
      </c>
    </row>
    <row r="90">
      <c r="A90" s="7" t="n"/>
      <c r="B90" s="7" t="n"/>
      <c r="C90" s="7" t="n"/>
      <c r="D90" s="7" t="n"/>
      <c r="E90" s="8">
        <f>IF(H90="OK",C90/D90,"")</f>
        <v/>
      </c>
      <c r="F90" s="9">
        <f>IF(ISNUMBER(E90),RANK(E90,$E$2:$E$201,0),"")</f>
        <v/>
      </c>
      <c r="G90" s="9">
        <f>IF(ISNUMBER(E90),IF(E90&gt;=Summary!$B$3,"Pass","Below threshold"),"")</f>
        <v/>
      </c>
      <c r="H90" s="9">
        <f>IF(A90="","",IF(AND(ISNUMBER(C90),ISNUMBER(D90),D90&gt;0,C90&lt;=D90),"OK","Check score / maximum"))</f>
        <v/>
      </c>
    </row>
    <row r="91">
      <c r="A91" s="7" t="n"/>
      <c r="B91" s="7" t="n"/>
      <c r="C91" s="7" t="n"/>
      <c r="D91" s="7" t="n"/>
      <c r="E91" s="8">
        <f>IF(H91="OK",C91/D91,"")</f>
        <v/>
      </c>
      <c r="F91" s="9">
        <f>IF(ISNUMBER(E91),RANK(E91,$E$2:$E$201,0),"")</f>
        <v/>
      </c>
      <c r="G91" s="9">
        <f>IF(ISNUMBER(E91),IF(E91&gt;=Summary!$B$3,"Pass","Below threshold"),"")</f>
        <v/>
      </c>
      <c r="H91" s="9">
        <f>IF(A91="","",IF(AND(ISNUMBER(C91),ISNUMBER(D91),D91&gt;0,C91&lt;=D91),"OK","Check score / maximum"))</f>
        <v/>
      </c>
    </row>
    <row r="92">
      <c r="A92" s="7" t="n"/>
      <c r="B92" s="7" t="n"/>
      <c r="C92" s="7" t="n"/>
      <c r="D92" s="7" t="n"/>
      <c r="E92" s="8">
        <f>IF(H92="OK",C92/D92,"")</f>
        <v/>
      </c>
      <c r="F92" s="9">
        <f>IF(ISNUMBER(E92),RANK(E92,$E$2:$E$201,0),"")</f>
        <v/>
      </c>
      <c r="G92" s="9">
        <f>IF(ISNUMBER(E92),IF(E92&gt;=Summary!$B$3,"Pass","Below threshold"),"")</f>
        <v/>
      </c>
      <c r="H92" s="9">
        <f>IF(A92="","",IF(AND(ISNUMBER(C92),ISNUMBER(D92),D92&gt;0,C92&lt;=D92),"OK","Check score / maximum"))</f>
        <v/>
      </c>
    </row>
    <row r="93">
      <c r="A93" s="7" t="n"/>
      <c r="B93" s="7" t="n"/>
      <c r="C93" s="7" t="n"/>
      <c r="D93" s="7" t="n"/>
      <c r="E93" s="8">
        <f>IF(H93="OK",C93/D93,"")</f>
        <v/>
      </c>
      <c r="F93" s="9">
        <f>IF(ISNUMBER(E93),RANK(E93,$E$2:$E$201,0),"")</f>
        <v/>
      </c>
      <c r="G93" s="9">
        <f>IF(ISNUMBER(E93),IF(E93&gt;=Summary!$B$3,"Pass","Below threshold"),"")</f>
        <v/>
      </c>
      <c r="H93" s="9">
        <f>IF(A93="","",IF(AND(ISNUMBER(C93),ISNUMBER(D93),D93&gt;0,C93&lt;=D93),"OK","Check score / maximum"))</f>
        <v/>
      </c>
    </row>
    <row r="94">
      <c r="A94" s="7" t="n"/>
      <c r="B94" s="7" t="n"/>
      <c r="C94" s="7" t="n"/>
      <c r="D94" s="7" t="n"/>
      <c r="E94" s="8">
        <f>IF(H94="OK",C94/D94,"")</f>
        <v/>
      </c>
      <c r="F94" s="9">
        <f>IF(ISNUMBER(E94),RANK(E94,$E$2:$E$201,0),"")</f>
        <v/>
      </c>
      <c r="G94" s="9">
        <f>IF(ISNUMBER(E94),IF(E94&gt;=Summary!$B$3,"Pass","Below threshold"),"")</f>
        <v/>
      </c>
      <c r="H94" s="9">
        <f>IF(A94="","",IF(AND(ISNUMBER(C94),ISNUMBER(D94),D94&gt;0,C94&lt;=D94),"OK","Check score / maximum"))</f>
        <v/>
      </c>
    </row>
    <row r="95">
      <c r="A95" s="7" t="n"/>
      <c r="B95" s="7" t="n"/>
      <c r="C95" s="7" t="n"/>
      <c r="D95" s="7" t="n"/>
      <c r="E95" s="8">
        <f>IF(H95="OK",C95/D95,"")</f>
        <v/>
      </c>
      <c r="F95" s="9">
        <f>IF(ISNUMBER(E95),RANK(E95,$E$2:$E$201,0),"")</f>
        <v/>
      </c>
      <c r="G95" s="9">
        <f>IF(ISNUMBER(E95),IF(E95&gt;=Summary!$B$3,"Pass","Below threshold"),"")</f>
        <v/>
      </c>
      <c r="H95" s="9">
        <f>IF(A95="","",IF(AND(ISNUMBER(C95),ISNUMBER(D95),D95&gt;0,C95&lt;=D95),"OK","Check score / maximum"))</f>
        <v/>
      </c>
    </row>
    <row r="96">
      <c r="A96" s="7" t="n"/>
      <c r="B96" s="7" t="n"/>
      <c r="C96" s="7" t="n"/>
      <c r="D96" s="7" t="n"/>
      <c r="E96" s="8">
        <f>IF(H96="OK",C96/D96,"")</f>
        <v/>
      </c>
      <c r="F96" s="9">
        <f>IF(ISNUMBER(E96),RANK(E96,$E$2:$E$201,0),"")</f>
        <v/>
      </c>
      <c r="G96" s="9">
        <f>IF(ISNUMBER(E96),IF(E96&gt;=Summary!$B$3,"Pass","Below threshold"),"")</f>
        <v/>
      </c>
      <c r="H96" s="9">
        <f>IF(A96="","",IF(AND(ISNUMBER(C96),ISNUMBER(D96),D96&gt;0,C96&lt;=D96),"OK","Check score / maximum"))</f>
        <v/>
      </c>
    </row>
    <row r="97">
      <c r="A97" s="7" t="n"/>
      <c r="B97" s="7" t="n"/>
      <c r="C97" s="7" t="n"/>
      <c r="D97" s="7" t="n"/>
      <c r="E97" s="8">
        <f>IF(H97="OK",C97/D97,"")</f>
        <v/>
      </c>
      <c r="F97" s="9">
        <f>IF(ISNUMBER(E97),RANK(E97,$E$2:$E$201,0),"")</f>
        <v/>
      </c>
      <c r="G97" s="9">
        <f>IF(ISNUMBER(E97),IF(E97&gt;=Summary!$B$3,"Pass","Below threshold"),"")</f>
        <v/>
      </c>
      <c r="H97" s="9">
        <f>IF(A97="","",IF(AND(ISNUMBER(C97),ISNUMBER(D97),D97&gt;0,C97&lt;=D97),"OK","Check score / maximum"))</f>
        <v/>
      </c>
    </row>
    <row r="98">
      <c r="A98" s="7" t="n"/>
      <c r="B98" s="7" t="n"/>
      <c r="C98" s="7" t="n"/>
      <c r="D98" s="7" t="n"/>
      <c r="E98" s="8">
        <f>IF(H98="OK",C98/D98,"")</f>
        <v/>
      </c>
      <c r="F98" s="9">
        <f>IF(ISNUMBER(E98),RANK(E98,$E$2:$E$201,0),"")</f>
        <v/>
      </c>
      <c r="G98" s="9">
        <f>IF(ISNUMBER(E98),IF(E98&gt;=Summary!$B$3,"Pass","Below threshold"),"")</f>
        <v/>
      </c>
      <c r="H98" s="9">
        <f>IF(A98="","",IF(AND(ISNUMBER(C98),ISNUMBER(D98),D98&gt;0,C98&lt;=D98),"OK","Check score / maximum"))</f>
        <v/>
      </c>
    </row>
    <row r="99">
      <c r="A99" s="7" t="n"/>
      <c r="B99" s="7" t="n"/>
      <c r="C99" s="7" t="n"/>
      <c r="D99" s="7" t="n"/>
      <c r="E99" s="8">
        <f>IF(H99="OK",C99/D99,"")</f>
        <v/>
      </c>
      <c r="F99" s="9">
        <f>IF(ISNUMBER(E99),RANK(E99,$E$2:$E$201,0),"")</f>
        <v/>
      </c>
      <c r="G99" s="9">
        <f>IF(ISNUMBER(E99),IF(E99&gt;=Summary!$B$3,"Pass","Below threshold"),"")</f>
        <v/>
      </c>
      <c r="H99" s="9">
        <f>IF(A99="","",IF(AND(ISNUMBER(C99),ISNUMBER(D99),D99&gt;0,C99&lt;=D99),"OK","Check score / maximum"))</f>
        <v/>
      </c>
    </row>
    <row r="100">
      <c r="A100" s="7" t="n"/>
      <c r="B100" s="7" t="n"/>
      <c r="C100" s="7" t="n"/>
      <c r="D100" s="7" t="n"/>
      <c r="E100" s="8">
        <f>IF(H100="OK",C100/D100,"")</f>
        <v/>
      </c>
      <c r="F100" s="9">
        <f>IF(ISNUMBER(E100),RANK(E100,$E$2:$E$201,0),"")</f>
        <v/>
      </c>
      <c r="G100" s="9">
        <f>IF(ISNUMBER(E100),IF(E100&gt;=Summary!$B$3,"Pass","Below threshold"),"")</f>
        <v/>
      </c>
      <c r="H100" s="9">
        <f>IF(A100="","",IF(AND(ISNUMBER(C100),ISNUMBER(D100),D100&gt;0,C100&lt;=D100),"OK","Check score / maximum"))</f>
        <v/>
      </c>
    </row>
    <row r="101">
      <c r="A101" s="7" t="n"/>
      <c r="B101" s="7" t="n"/>
      <c r="C101" s="7" t="n"/>
      <c r="D101" s="7" t="n"/>
      <c r="E101" s="8">
        <f>IF(H101="OK",C101/D101,"")</f>
        <v/>
      </c>
      <c r="F101" s="9">
        <f>IF(ISNUMBER(E101),RANK(E101,$E$2:$E$201,0),"")</f>
        <v/>
      </c>
      <c r="G101" s="9">
        <f>IF(ISNUMBER(E101),IF(E101&gt;=Summary!$B$3,"Pass","Below threshold"),"")</f>
        <v/>
      </c>
      <c r="H101" s="9">
        <f>IF(A101="","",IF(AND(ISNUMBER(C101),ISNUMBER(D101),D101&gt;0,C101&lt;=D101),"OK","Check score / maximum"))</f>
        <v/>
      </c>
    </row>
    <row r="102">
      <c r="A102" s="7" t="n"/>
      <c r="B102" s="7" t="n"/>
      <c r="C102" s="7" t="n"/>
      <c r="D102" s="7" t="n"/>
      <c r="E102" s="8">
        <f>IF(H102="OK",C102/D102,"")</f>
        <v/>
      </c>
      <c r="F102" s="9">
        <f>IF(ISNUMBER(E102),RANK(E102,$E$2:$E$201,0),"")</f>
        <v/>
      </c>
      <c r="G102" s="9">
        <f>IF(ISNUMBER(E102),IF(E102&gt;=Summary!$B$3,"Pass","Below threshold"),"")</f>
        <v/>
      </c>
      <c r="H102" s="9">
        <f>IF(A102="","",IF(AND(ISNUMBER(C102),ISNUMBER(D102),D102&gt;0,C102&lt;=D102),"OK","Check score / maximum"))</f>
        <v/>
      </c>
    </row>
    <row r="103">
      <c r="A103" s="7" t="n"/>
      <c r="B103" s="7" t="n"/>
      <c r="C103" s="7" t="n"/>
      <c r="D103" s="7" t="n"/>
      <c r="E103" s="8">
        <f>IF(H103="OK",C103/D103,"")</f>
        <v/>
      </c>
      <c r="F103" s="9">
        <f>IF(ISNUMBER(E103),RANK(E103,$E$2:$E$201,0),"")</f>
        <v/>
      </c>
      <c r="G103" s="9">
        <f>IF(ISNUMBER(E103),IF(E103&gt;=Summary!$B$3,"Pass","Below threshold"),"")</f>
        <v/>
      </c>
      <c r="H103" s="9">
        <f>IF(A103="","",IF(AND(ISNUMBER(C103),ISNUMBER(D103),D103&gt;0,C103&lt;=D103),"OK","Check score / maximum"))</f>
        <v/>
      </c>
    </row>
    <row r="104">
      <c r="A104" s="7" t="n"/>
      <c r="B104" s="7" t="n"/>
      <c r="C104" s="7" t="n"/>
      <c r="D104" s="7" t="n"/>
      <c r="E104" s="8">
        <f>IF(H104="OK",C104/D104,"")</f>
        <v/>
      </c>
      <c r="F104" s="9">
        <f>IF(ISNUMBER(E104),RANK(E104,$E$2:$E$201,0),"")</f>
        <v/>
      </c>
      <c r="G104" s="9">
        <f>IF(ISNUMBER(E104),IF(E104&gt;=Summary!$B$3,"Pass","Below threshold"),"")</f>
        <v/>
      </c>
      <c r="H104" s="9">
        <f>IF(A104="","",IF(AND(ISNUMBER(C104),ISNUMBER(D104),D104&gt;0,C104&lt;=D104),"OK","Check score / maximum"))</f>
        <v/>
      </c>
    </row>
    <row r="105">
      <c r="A105" s="7" t="n"/>
      <c r="B105" s="7" t="n"/>
      <c r="C105" s="7" t="n"/>
      <c r="D105" s="7" t="n"/>
      <c r="E105" s="8">
        <f>IF(H105="OK",C105/D105,"")</f>
        <v/>
      </c>
      <c r="F105" s="9">
        <f>IF(ISNUMBER(E105),RANK(E105,$E$2:$E$201,0),"")</f>
        <v/>
      </c>
      <c r="G105" s="9">
        <f>IF(ISNUMBER(E105),IF(E105&gt;=Summary!$B$3,"Pass","Below threshold"),"")</f>
        <v/>
      </c>
      <c r="H105" s="9">
        <f>IF(A105="","",IF(AND(ISNUMBER(C105),ISNUMBER(D105),D105&gt;0,C105&lt;=D105),"OK","Check score / maximum"))</f>
        <v/>
      </c>
    </row>
    <row r="106">
      <c r="A106" s="7" t="n"/>
      <c r="B106" s="7" t="n"/>
      <c r="C106" s="7" t="n"/>
      <c r="D106" s="7" t="n"/>
      <c r="E106" s="8">
        <f>IF(H106="OK",C106/D106,"")</f>
        <v/>
      </c>
      <c r="F106" s="9">
        <f>IF(ISNUMBER(E106),RANK(E106,$E$2:$E$201,0),"")</f>
        <v/>
      </c>
      <c r="G106" s="9">
        <f>IF(ISNUMBER(E106),IF(E106&gt;=Summary!$B$3,"Pass","Below threshold"),"")</f>
        <v/>
      </c>
      <c r="H106" s="9">
        <f>IF(A106="","",IF(AND(ISNUMBER(C106),ISNUMBER(D106),D106&gt;0,C106&lt;=D106),"OK","Check score / maximum"))</f>
        <v/>
      </c>
    </row>
    <row r="107">
      <c r="A107" s="7" t="n"/>
      <c r="B107" s="7" t="n"/>
      <c r="C107" s="7" t="n"/>
      <c r="D107" s="7" t="n"/>
      <c r="E107" s="8">
        <f>IF(H107="OK",C107/D107,"")</f>
        <v/>
      </c>
      <c r="F107" s="9">
        <f>IF(ISNUMBER(E107),RANK(E107,$E$2:$E$201,0),"")</f>
        <v/>
      </c>
      <c r="G107" s="9">
        <f>IF(ISNUMBER(E107),IF(E107&gt;=Summary!$B$3,"Pass","Below threshold"),"")</f>
        <v/>
      </c>
      <c r="H107" s="9">
        <f>IF(A107="","",IF(AND(ISNUMBER(C107),ISNUMBER(D107),D107&gt;0,C107&lt;=D107),"OK","Check score / maximum"))</f>
        <v/>
      </c>
    </row>
    <row r="108">
      <c r="A108" s="7" t="n"/>
      <c r="B108" s="7" t="n"/>
      <c r="C108" s="7" t="n"/>
      <c r="D108" s="7" t="n"/>
      <c r="E108" s="8">
        <f>IF(H108="OK",C108/D108,"")</f>
        <v/>
      </c>
      <c r="F108" s="9">
        <f>IF(ISNUMBER(E108),RANK(E108,$E$2:$E$201,0),"")</f>
        <v/>
      </c>
      <c r="G108" s="9">
        <f>IF(ISNUMBER(E108),IF(E108&gt;=Summary!$B$3,"Pass","Below threshold"),"")</f>
        <v/>
      </c>
      <c r="H108" s="9">
        <f>IF(A108="","",IF(AND(ISNUMBER(C108),ISNUMBER(D108),D108&gt;0,C108&lt;=D108),"OK","Check score / maximum"))</f>
        <v/>
      </c>
    </row>
    <row r="109">
      <c r="A109" s="7" t="n"/>
      <c r="B109" s="7" t="n"/>
      <c r="C109" s="7" t="n"/>
      <c r="D109" s="7" t="n"/>
      <c r="E109" s="8">
        <f>IF(H109="OK",C109/D109,"")</f>
        <v/>
      </c>
      <c r="F109" s="9">
        <f>IF(ISNUMBER(E109),RANK(E109,$E$2:$E$201,0),"")</f>
        <v/>
      </c>
      <c r="G109" s="9">
        <f>IF(ISNUMBER(E109),IF(E109&gt;=Summary!$B$3,"Pass","Below threshold"),"")</f>
        <v/>
      </c>
      <c r="H109" s="9">
        <f>IF(A109="","",IF(AND(ISNUMBER(C109),ISNUMBER(D109),D109&gt;0,C109&lt;=D109),"OK","Check score / maximum"))</f>
        <v/>
      </c>
    </row>
    <row r="110">
      <c r="A110" s="7" t="n"/>
      <c r="B110" s="7" t="n"/>
      <c r="C110" s="7" t="n"/>
      <c r="D110" s="7" t="n"/>
      <c r="E110" s="8">
        <f>IF(H110="OK",C110/D110,"")</f>
        <v/>
      </c>
      <c r="F110" s="9">
        <f>IF(ISNUMBER(E110),RANK(E110,$E$2:$E$201,0),"")</f>
        <v/>
      </c>
      <c r="G110" s="9">
        <f>IF(ISNUMBER(E110),IF(E110&gt;=Summary!$B$3,"Pass","Below threshold"),"")</f>
        <v/>
      </c>
      <c r="H110" s="9">
        <f>IF(A110="","",IF(AND(ISNUMBER(C110),ISNUMBER(D110),D110&gt;0,C110&lt;=D110),"OK","Check score / maximum"))</f>
        <v/>
      </c>
    </row>
    <row r="111">
      <c r="A111" s="7" t="n"/>
      <c r="B111" s="7" t="n"/>
      <c r="C111" s="7" t="n"/>
      <c r="D111" s="7" t="n"/>
      <c r="E111" s="8">
        <f>IF(H111="OK",C111/D111,"")</f>
        <v/>
      </c>
      <c r="F111" s="9">
        <f>IF(ISNUMBER(E111),RANK(E111,$E$2:$E$201,0),"")</f>
        <v/>
      </c>
      <c r="G111" s="9">
        <f>IF(ISNUMBER(E111),IF(E111&gt;=Summary!$B$3,"Pass","Below threshold"),"")</f>
        <v/>
      </c>
      <c r="H111" s="9">
        <f>IF(A111="","",IF(AND(ISNUMBER(C111),ISNUMBER(D111),D111&gt;0,C111&lt;=D111),"OK","Check score / maximum"))</f>
        <v/>
      </c>
    </row>
    <row r="112">
      <c r="A112" s="7" t="n"/>
      <c r="B112" s="7" t="n"/>
      <c r="C112" s="7" t="n"/>
      <c r="D112" s="7" t="n"/>
      <c r="E112" s="8">
        <f>IF(H112="OK",C112/D112,"")</f>
        <v/>
      </c>
      <c r="F112" s="9">
        <f>IF(ISNUMBER(E112),RANK(E112,$E$2:$E$201,0),"")</f>
        <v/>
      </c>
      <c r="G112" s="9">
        <f>IF(ISNUMBER(E112),IF(E112&gt;=Summary!$B$3,"Pass","Below threshold"),"")</f>
        <v/>
      </c>
      <c r="H112" s="9">
        <f>IF(A112="","",IF(AND(ISNUMBER(C112),ISNUMBER(D112),D112&gt;0,C112&lt;=D112),"OK","Check score / maximum"))</f>
        <v/>
      </c>
    </row>
    <row r="113">
      <c r="A113" s="7" t="n"/>
      <c r="B113" s="7" t="n"/>
      <c r="C113" s="7" t="n"/>
      <c r="D113" s="7" t="n"/>
      <c r="E113" s="8">
        <f>IF(H113="OK",C113/D113,"")</f>
        <v/>
      </c>
      <c r="F113" s="9">
        <f>IF(ISNUMBER(E113),RANK(E113,$E$2:$E$201,0),"")</f>
        <v/>
      </c>
      <c r="G113" s="9">
        <f>IF(ISNUMBER(E113),IF(E113&gt;=Summary!$B$3,"Pass","Below threshold"),"")</f>
        <v/>
      </c>
      <c r="H113" s="9">
        <f>IF(A113="","",IF(AND(ISNUMBER(C113),ISNUMBER(D113),D113&gt;0,C113&lt;=D113),"OK","Check score / maximum"))</f>
        <v/>
      </c>
    </row>
    <row r="114">
      <c r="A114" s="7" t="n"/>
      <c r="B114" s="7" t="n"/>
      <c r="C114" s="7" t="n"/>
      <c r="D114" s="7" t="n"/>
      <c r="E114" s="8">
        <f>IF(H114="OK",C114/D114,"")</f>
        <v/>
      </c>
      <c r="F114" s="9">
        <f>IF(ISNUMBER(E114),RANK(E114,$E$2:$E$201,0),"")</f>
        <v/>
      </c>
      <c r="G114" s="9">
        <f>IF(ISNUMBER(E114),IF(E114&gt;=Summary!$B$3,"Pass","Below threshold"),"")</f>
        <v/>
      </c>
      <c r="H114" s="9">
        <f>IF(A114="","",IF(AND(ISNUMBER(C114),ISNUMBER(D114),D114&gt;0,C114&lt;=D114),"OK","Check score / maximum"))</f>
        <v/>
      </c>
    </row>
    <row r="115">
      <c r="A115" s="7" t="n"/>
      <c r="B115" s="7" t="n"/>
      <c r="C115" s="7" t="n"/>
      <c r="D115" s="7" t="n"/>
      <c r="E115" s="8">
        <f>IF(H115="OK",C115/D115,"")</f>
        <v/>
      </c>
      <c r="F115" s="9">
        <f>IF(ISNUMBER(E115),RANK(E115,$E$2:$E$201,0),"")</f>
        <v/>
      </c>
      <c r="G115" s="9">
        <f>IF(ISNUMBER(E115),IF(E115&gt;=Summary!$B$3,"Pass","Below threshold"),"")</f>
        <v/>
      </c>
      <c r="H115" s="9">
        <f>IF(A115="","",IF(AND(ISNUMBER(C115),ISNUMBER(D115),D115&gt;0,C115&lt;=D115),"OK","Check score / maximum"))</f>
        <v/>
      </c>
    </row>
    <row r="116">
      <c r="A116" s="7" t="n"/>
      <c r="B116" s="7" t="n"/>
      <c r="C116" s="7" t="n"/>
      <c r="D116" s="7" t="n"/>
      <c r="E116" s="8">
        <f>IF(H116="OK",C116/D116,"")</f>
        <v/>
      </c>
      <c r="F116" s="9">
        <f>IF(ISNUMBER(E116),RANK(E116,$E$2:$E$201,0),"")</f>
        <v/>
      </c>
      <c r="G116" s="9">
        <f>IF(ISNUMBER(E116),IF(E116&gt;=Summary!$B$3,"Pass","Below threshold"),"")</f>
        <v/>
      </c>
      <c r="H116" s="9">
        <f>IF(A116="","",IF(AND(ISNUMBER(C116),ISNUMBER(D116),D116&gt;0,C116&lt;=D116),"OK","Check score / maximum"))</f>
        <v/>
      </c>
    </row>
    <row r="117">
      <c r="A117" s="7" t="n"/>
      <c r="B117" s="7" t="n"/>
      <c r="C117" s="7" t="n"/>
      <c r="D117" s="7" t="n"/>
      <c r="E117" s="8">
        <f>IF(H117="OK",C117/D117,"")</f>
        <v/>
      </c>
      <c r="F117" s="9">
        <f>IF(ISNUMBER(E117),RANK(E117,$E$2:$E$201,0),"")</f>
        <v/>
      </c>
      <c r="G117" s="9">
        <f>IF(ISNUMBER(E117),IF(E117&gt;=Summary!$B$3,"Pass","Below threshold"),"")</f>
        <v/>
      </c>
      <c r="H117" s="9">
        <f>IF(A117="","",IF(AND(ISNUMBER(C117),ISNUMBER(D117),D117&gt;0,C117&lt;=D117),"OK","Check score / maximum"))</f>
        <v/>
      </c>
    </row>
    <row r="118">
      <c r="A118" s="7" t="n"/>
      <c r="B118" s="7" t="n"/>
      <c r="C118" s="7" t="n"/>
      <c r="D118" s="7" t="n"/>
      <c r="E118" s="8">
        <f>IF(H118="OK",C118/D118,"")</f>
        <v/>
      </c>
      <c r="F118" s="9">
        <f>IF(ISNUMBER(E118),RANK(E118,$E$2:$E$201,0),"")</f>
        <v/>
      </c>
      <c r="G118" s="9">
        <f>IF(ISNUMBER(E118),IF(E118&gt;=Summary!$B$3,"Pass","Below threshold"),"")</f>
        <v/>
      </c>
      <c r="H118" s="9">
        <f>IF(A118="","",IF(AND(ISNUMBER(C118),ISNUMBER(D118),D118&gt;0,C118&lt;=D118),"OK","Check score / maximum"))</f>
        <v/>
      </c>
    </row>
    <row r="119">
      <c r="A119" s="7" t="n"/>
      <c r="B119" s="7" t="n"/>
      <c r="C119" s="7" t="n"/>
      <c r="D119" s="7" t="n"/>
      <c r="E119" s="8">
        <f>IF(H119="OK",C119/D119,"")</f>
        <v/>
      </c>
      <c r="F119" s="9">
        <f>IF(ISNUMBER(E119),RANK(E119,$E$2:$E$201,0),"")</f>
        <v/>
      </c>
      <c r="G119" s="9">
        <f>IF(ISNUMBER(E119),IF(E119&gt;=Summary!$B$3,"Pass","Below threshold"),"")</f>
        <v/>
      </c>
      <c r="H119" s="9">
        <f>IF(A119="","",IF(AND(ISNUMBER(C119),ISNUMBER(D119),D119&gt;0,C119&lt;=D119),"OK","Check score / maximum"))</f>
        <v/>
      </c>
    </row>
    <row r="120">
      <c r="A120" s="7" t="n"/>
      <c r="B120" s="7" t="n"/>
      <c r="C120" s="7" t="n"/>
      <c r="D120" s="7" t="n"/>
      <c r="E120" s="8">
        <f>IF(H120="OK",C120/D120,"")</f>
        <v/>
      </c>
      <c r="F120" s="9">
        <f>IF(ISNUMBER(E120),RANK(E120,$E$2:$E$201,0),"")</f>
        <v/>
      </c>
      <c r="G120" s="9">
        <f>IF(ISNUMBER(E120),IF(E120&gt;=Summary!$B$3,"Pass","Below threshold"),"")</f>
        <v/>
      </c>
      <c r="H120" s="9">
        <f>IF(A120="","",IF(AND(ISNUMBER(C120),ISNUMBER(D120),D120&gt;0,C120&lt;=D120),"OK","Check score / maximum"))</f>
        <v/>
      </c>
    </row>
    <row r="121">
      <c r="A121" s="7" t="n"/>
      <c r="B121" s="7" t="n"/>
      <c r="C121" s="7" t="n"/>
      <c r="D121" s="7" t="n"/>
      <c r="E121" s="8">
        <f>IF(H121="OK",C121/D121,"")</f>
        <v/>
      </c>
      <c r="F121" s="9">
        <f>IF(ISNUMBER(E121),RANK(E121,$E$2:$E$201,0),"")</f>
        <v/>
      </c>
      <c r="G121" s="9">
        <f>IF(ISNUMBER(E121),IF(E121&gt;=Summary!$B$3,"Pass","Below threshold"),"")</f>
        <v/>
      </c>
      <c r="H121" s="9">
        <f>IF(A121="","",IF(AND(ISNUMBER(C121),ISNUMBER(D121),D121&gt;0,C121&lt;=D121),"OK","Check score / maximum"))</f>
        <v/>
      </c>
    </row>
    <row r="122">
      <c r="A122" s="7" t="n"/>
      <c r="B122" s="7" t="n"/>
      <c r="C122" s="7" t="n"/>
      <c r="D122" s="7" t="n"/>
      <c r="E122" s="8">
        <f>IF(H122="OK",C122/D122,"")</f>
        <v/>
      </c>
      <c r="F122" s="9">
        <f>IF(ISNUMBER(E122),RANK(E122,$E$2:$E$201,0),"")</f>
        <v/>
      </c>
      <c r="G122" s="9">
        <f>IF(ISNUMBER(E122),IF(E122&gt;=Summary!$B$3,"Pass","Below threshold"),"")</f>
        <v/>
      </c>
      <c r="H122" s="9">
        <f>IF(A122="","",IF(AND(ISNUMBER(C122),ISNUMBER(D122),D122&gt;0,C122&lt;=D122),"OK","Check score / maximum"))</f>
        <v/>
      </c>
    </row>
    <row r="123">
      <c r="A123" s="7" t="n"/>
      <c r="B123" s="7" t="n"/>
      <c r="C123" s="7" t="n"/>
      <c r="D123" s="7" t="n"/>
      <c r="E123" s="8">
        <f>IF(H123="OK",C123/D123,"")</f>
        <v/>
      </c>
      <c r="F123" s="9">
        <f>IF(ISNUMBER(E123),RANK(E123,$E$2:$E$201,0),"")</f>
        <v/>
      </c>
      <c r="G123" s="9">
        <f>IF(ISNUMBER(E123),IF(E123&gt;=Summary!$B$3,"Pass","Below threshold"),"")</f>
        <v/>
      </c>
      <c r="H123" s="9">
        <f>IF(A123="","",IF(AND(ISNUMBER(C123),ISNUMBER(D123),D123&gt;0,C123&lt;=D123),"OK","Check score / maximum"))</f>
        <v/>
      </c>
    </row>
    <row r="124">
      <c r="A124" s="7" t="n"/>
      <c r="B124" s="7" t="n"/>
      <c r="C124" s="7" t="n"/>
      <c r="D124" s="7" t="n"/>
      <c r="E124" s="8">
        <f>IF(H124="OK",C124/D124,"")</f>
        <v/>
      </c>
      <c r="F124" s="9">
        <f>IF(ISNUMBER(E124),RANK(E124,$E$2:$E$201,0),"")</f>
        <v/>
      </c>
      <c r="G124" s="9">
        <f>IF(ISNUMBER(E124),IF(E124&gt;=Summary!$B$3,"Pass","Below threshold"),"")</f>
        <v/>
      </c>
      <c r="H124" s="9">
        <f>IF(A124="","",IF(AND(ISNUMBER(C124),ISNUMBER(D124),D124&gt;0,C124&lt;=D124),"OK","Check score / maximum"))</f>
        <v/>
      </c>
    </row>
    <row r="125">
      <c r="A125" s="7" t="n"/>
      <c r="B125" s="7" t="n"/>
      <c r="C125" s="7" t="n"/>
      <c r="D125" s="7" t="n"/>
      <c r="E125" s="8">
        <f>IF(H125="OK",C125/D125,"")</f>
        <v/>
      </c>
      <c r="F125" s="9">
        <f>IF(ISNUMBER(E125),RANK(E125,$E$2:$E$201,0),"")</f>
        <v/>
      </c>
      <c r="G125" s="9">
        <f>IF(ISNUMBER(E125),IF(E125&gt;=Summary!$B$3,"Pass","Below threshold"),"")</f>
        <v/>
      </c>
      <c r="H125" s="9">
        <f>IF(A125="","",IF(AND(ISNUMBER(C125),ISNUMBER(D125),D125&gt;0,C125&lt;=D125),"OK","Check score / maximum"))</f>
        <v/>
      </c>
    </row>
    <row r="126">
      <c r="A126" s="7" t="n"/>
      <c r="B126" s="7" t="n"/>
      <c r="C126" s="7" t="n"/>
      <c r="D126" s="7" t="n"/>
      <c r="E126" s="8">
        <f>IF(H126="OK",C126/D126,"")</f>
        <v/>
      </c>
      <c r="F126" s="9">
        <f>IF(ISNUMBER(E126),RANK(E126,$E$2:$E$201,0),"")</f>
        <v/>
      </c>
      <c r="G126" s="9">
        <f>IF(ISNUMBER(E126),IF(E126&gt;=Summary!$B$3,"Pass","Below threshold"),"")</f>
        <v/>
      </c>
      <c r="H126" s="9">
        <f>IF(A126="","",IF(AND(ISNUMBER(C126),ISNUMBER(D126),D126&gt;0,C126&lt;=D126),"OK","Check score / maximum"))</f>
        <v/>
      </c>
    </row>
    <row r="127">
      <c r="A127" s="7" t="n"/>
      <c r="B127" s="7" t="n"/>
      <c r="C127" s="7" t="n"/>
      <c r="D127" s="7" t="n"/>
      <c r="E127" s="8">
        <f>IF(H127="OK",C127/D127,"")</f>
        <v/>
      </c>
      <c r="F127" s="9">
        <f>IF(ISNUMBER(E127),RANK(E127,$E$2:$E$201,0),"")</f>
        <v/>
      </c>
      <c r="G127" s="9">
        <f>IF(ISNUMBER(E127),IF(E127&gt;=Summary!$B$3,"Pass","Below threshold"),"")</f>
        <v/>
      </c>
      <c r="H127" s="9">
        <f>IF(A127="","",IF(AND(ISNUMBER(C127),ISNUMBER(D127),D127&gt;0,C127&lt;=D127),"OK","Check score / maximum"))</f>
        <v/>
      </c>
    </row>
    <row r="128">
      <c r="A128" s="7" t="n"/>
      <c r="B128" s="7" t="n"/>
      <c r="C128" s="7" t="n"/>
      <c r="D128" s="7" t="n"/>
      <c r="E128" s="8">
        <f>IF(H128="OK",C128/D128,"")</f>
        <v/>
      </c>
      <c r="F128" s="9">
        <f>IF(ISNUMBER(E128),RANK(E128,$E$2:$E$201,0),"")</f>
        <v/>
      </c>
      <c r="G128" s="9">
        <f>IF(ISNUMBER(E128),IF(E128&gt;=Summary!$B$3,"Pass","Below threshold"),"")</f>
        <v/>
      </c>
      <c r="H128" s="9">
        <f>IF(A128="","",IF(AND(ISNUMBER(C128),ISNUMBER(D128),D128&gt;0,C128&lt;=D128),"OK","Check score / maximum"))</f>
        <v/>
      </c>
    </row>
    <row r="129">
      <c r="A129" s="7" t="n"/>
      <c r="B129" s="7" t="n"/>
      <c r="C129" s="7" t="n"/>
      <c r="D129" s="7" t="n"/>
      <c r="E129" s="8">
        <f>IF(H129="OK",C129/D129,"")</f>
        <v/>
      </c>
      <c r="F129" s="9">
        <f>IF(ISNUMBER(E129),RANK(E129,$E$2:$E$201,0),"")</f>
        <v/>
      </c>
      <c r="G129" s="9">
        <f>IF(ISNUMBER(E129),IF(E129&gt;=Summary!$B$3,"Pass","Below threshold"),"")</f>
        <v/>
      </c>
      <c r="H129" s="9">
        <f>IF(A129="","",IF(AND(ISNUMBER(C129),ISNUMBER(D129),D129&gt;0,C129&lt;=D129),"OK","Check score / maximum"))</f>
        <v/>
      </c>
    </row>
    <row r="130">
      <c r="A130" s="7" t="n"/>
      <c r="B130" s="7" t="n"/>
      <c r="C130" s="7" t="n"/>
      <c r="D130" s="7" t="n"/>
      <c r="E130" s="8">
        <f>IF(H130="OK",C130/D130,"")</f>
        <v/>
      </c>
      <c r="F130" s="9">
        <f>IF(ISNUMBER(E130),RANK(E130,$E$2:$E$201,0),"")</f>
        <v/>
      </c>
      <c r="G130" s="9">
        <f>IF(ISNUMBER(E130),IF(E130&gt;=Summary!$B$3,"Pass","Below threshold"),"")</f>
        <v/>
      </c>
      <c r="H130" s="9">
        <f>IF(A130="","",IF(AND(ISNUMBER(C130),ISNUMBER(D130),D130&gt;0,C130&lt;=D130),"OK","Check score / maximum"))</f>
        <v/>
      </c>
    </row>
    <row r="131">
      <c r="A131" s="7" t="n"/>
      <c r="B131" s="7" t="n"/>
      <c r="C131" s="7" t="n"/>
      <c r="D131" s="7" t="n"/>
      <c r="E131" s="8">
        <f>IF(H131="OK",C131/D131,"")</f>
        <v/>
      </c>
      <c r="F131" s="9">
        <f>IF(ISNUMBER(E131),RANK(E131,$E$2:$E$201,0),"")</f>
        <v/>
      </c>
      <c r="G131" s="9">
        <f>IF(ISNUMBER(E131),IF(E131&gt;=Summary!$B$3,"Pass","Below threshold"),"")</f>
        <v/>
      </c>
      <c r="H131" s="9">
        <f>IF(A131="","",IF(AND(ISNUMBER(C131),ISNUMBER(D131),D131&gt;0,C131&lt;=D131),"OK","Check score / maximum"))</f>
        <v/>
      </c>
    </row>
    <row r="132">
      <c r="A132" s="7" t="n"/>
      <c r="B132" s="7" t="n"/>
      <c r="C132" s="7" t="n"/>
      <c r="D132" s="7" t="n"/>
      <c r="E132" s="8">
        <f>IF(H132="OK",C132/D132,"")</f>
        <v/>
      </c>
      <c r="F132" s="9">
        <f>IF(ISNUMBER(E132),RANK(E132,$E$2:$E$201,0),"")</f>
        <v/>
      </c>
      <c r="G132" s="9">
        <f>IF(ISNUMBER(E132),IF(E132&gt;=Summary!$B$3,"Pass","Below threshold"),"")</f>
        <v/>
      </c>
      <c r="H132" s="9">
        <f>IF(A132="","",IF(AND(ISNUMBER(C132),ISNUMBER(D132),D132&gt;0,C132&lt;=D132),"OK","Check score / maximum"))</f>
        <v/>
      </c>
    </row>
    <row r="133">
      <c r="A133" s="7" t="n"/>
      <c r="B133" s="7" t="n"/>
      <c r="C133" s="7" t="n"/>
      <c r="D133" s="7" t="n"/>
      <c r="E133" s="8">
        <f>IF(H133="OK",C133/D133,"")</f>
        <v/>
      </c>
      <c r="F133" s="9">
        <f>IF(ISNUMBER(E133),RANK(E133,$E$2:$E$201,0),"")</f>
        <v/>
      </c>
      <c r="G133" s="9">
        <f>IF(ISNUMBER(E133),IF(E133&gt;=Summary!$B$3,"Pass","Below threshold"),"")</f>
        <v/>
      </c>
      <c r="H133" s="9">
        <f>IF(A133="","",IF(AND(ISNUMBER(C133),ISNUMBER(D133),D133&gt;0,C133&lt;=D133),"OK","Check score / maximum"))</f>
        <v/>
      </c>
    </row>
    <row r="134">
      <c r="A134" s="7" t="n"/>
      <c r="B134" s="7" t="n"/>
      <c r="C134" s="7" t="n"/>
      <c r="D134" s="7" t="n"/>
      <c r="E134" s="8">
        <f>IF(H134="OK",C134/D134,"")</f>
        <v/>
      </c>
      <c r="F134" s="9">
        <f>IF(ISNUMBER(E134),RANK(E134,$E$2:$E$201,0),"")</f>
        <v/>
      </c>
      <c r="G134" s="9">
        <f>IF(ISNUMBER(E134),IF(E134&gt;=Summary!$B$3,"Pass","Below threshold"),"")</f>
        <v/>
      </c>
      <c r="H134" s="9">
        <f>IF(A134="","",IF(AND(ISNUMBER(C134),ISNUMBER(D134),D134&gt;0,C134&lt;=D134),"OK","Check score / maximum"))</f>
        <v/>
      </c>
    </row>
    <row r="135">
      <c r="A135" s="7" t="n"/>
      <c r="B135" s="7" t="n"/>
      <c r="C135" s="7" t="n"/>
      <c r="D135" s="7" t="n"/>
      <c r="E135" s="8">
        <f>IF(H135="OK",C135/D135,"")</f>
        <v/>
      </c>
      <c r="F135" s="9">
        <f>IF(ISNUMBER(E135),RANK(E135,$E$2:$E$201,0),"")</f>
        <v/>
      </c>
      <c r="G135" s="9">
        <f>IF(ISNUMBER(E135),IF(E135&gt;=Summary!$B$3,"Pass","Below threshold"),"")</f>
        <v/>
      </c>
      <c r="H135" s="9">
        <f>IF(A135="","",IF(AND(ISNUMBER(C135),ISNUMBER(D135),D135&gt;0,C135&lt;=D135),"OK","Check score / maximum"))</f>
        <v/>
      </c>
    </row>
    <row r="136">
      <c r="A136" s="7" t="n"/>
      <c r="B136" s="7" t="n"/>
      <c r="C136" s="7" t="n"/>
      <c r="D136" s="7" t="n"/>
      <c r="E136" s="8">
        <f>IF(H136="OK",C136/D136,"")</f>
        <v/>
      </c>
      <c r="F136" s="9">
        <f>IF(ISNUMBER(E136),RANK(E136,$E$2:$E$201,0),"")</f>
        <v/>
      </c>
      <c r="G136" s="9">
        <f>IF(ISNUMBER(E136),IF(E136&gt;=Summary!$B$3,"Pass","Below threshold"),"")</f>
        <v/>
      </c>
      <c r="H136" s="9">
        <f>IF(A136="","",IF(AND(ISNUMBER(C136),ISNUMBER(D136),D136&gt;0,C136&lt;=D136),"OK","Check score / maximum"))</f>
        <v/>
      </c>
    </row>
    <row r="137">
      <c r="A137" s="7" t="n"/>
      <c r="B137" s="7" t="n"/>
      <c r="C137" s="7" t="n"/>
      <c r="D137" s="7" t="n"/>
      <c r="E137" s="8">
        <f>IF(H137="OK",C137/D137,"")</f>
        <v/>
      </c>
      <c r="F137" s="9">
        <f>IF(ISNUMBER(E137),RANK(E137,$E$2:$E$201,0),"")</f>
        <v/>
      </c>
      <c r="G137" s="9">
        <f>IF(ISNUMBER(E137),IF(E137&gt;=Summary!$B$3,"Pass","Below threshold"),"")</f>
        <v/>
      </c>
      <c r="H137" s="9">
        <f>IF(A137="","",IF(AND(ISNUMBER(C137),ISNUMBER(D137),D137&gt;0,C137&lt;=D137),"OK","Check score / maximum"))</f>
        <v/>
      </c>
    </row>
    <row r="138">
      <c r="A138" s="7" t="n"/>
      <c r="B138" s="7" t="n"/>
      <c r="C138" s="7" t="n"/>
      <c r="D138" s="7" t="n"/>
      <c r="E138" s="8">
        <f>IF(H138="OK",C138/D138,"")</f>
        <v/>
      </c>
      <c r="F138" s="9">
        <f>IF(ISNUMBER(E138),RANK(E138,$E$2:$E$201,0),"")</f>
        <v/>
      </c>
      <c r="G138" s="9">
        <f>IF(ISNUMBER(E138),IF(E138&gt;=Summary!$B$3,"Pass","Below threshold"),"")</f>
        <v/>
      </c>
      <c r="H138" s="9">
        <f>IF(A138="","",IF(AND(ISNUMBER(C138),ISNUMBER(D138),D138&gt;0,C138&lt;=D138),"OK","Check score / maximum"))</f>
        <v/>
      </c>
    </row>
    <row r="139">
      <c r="A139" s="7" t="n"/>
      <c r="B139" s="7" t="n"/>
      <c r="C139" s="7" t="n"/>
      <c r="D139" s="7" t="n"/>
      <c r="E139" s="8">
        <f>IF(H139="OK",C139/D139,"")</f>
        <v/>
      </c>
      <c r="F139" s="9">
        <f>IF(ISNUMBER(E139),RANK(E139,$E$2:$E$201,0),"")</f>
        <v/>
      </c>
      <c r="G139" s="9">
        <f>IF(ISNUMBER(E139),IF(E139&gt;=Summary!$B$3,"Pass","Below threshold"),"")</f>
        <v/>
      </c>
      <c r="H139" s="9">
        <f>IF(A139="","",IF(AND(ISNUMBER(C139),ISNUMBER(D139),D139&gt;0,C139&lt;=D139),"OK","Check score / maximum"))</f>
        <v/>
      </c>
    </row>
    <row r="140">
      <c r="A140" s="7" t="n"/>
      <c r="B140" s="7" t="n"/>
      <c r="C140" s="7" t="n"/>
      <c r="D140" s="7" t="n"/>
      <c r="E140" s="8">
        <f>IF(H140="OK",C140/D140,"")</f>
        <v/>
      </c>
      <c r="F140" s="9">
        <f>IF(ISNUMBER(E140),RANK(E140,$E$2:$E$201,0),"")</f>
        <v/>
      </c>
      <c r="G140" s="9">
        <f>IF(ISNUMBER(E140),IF(E140&gt;=Summary!$B$3,"Pass","Below threshold"),"")</f>
        <v/>
      </c>
      <c r="H140" s="9">
        <f>IF(A140="","",IF(AND(ISNUMBER(C140),ISNUMBER(D140),D140&gt;0,C140&lt;=D140),"OK","Check score / maximum"))</f>
        <v/>
      </c>
    </row>
    <row r="141">
      <c r="A141" s="7" t="n"/>
      <c r="B141" s="7" t="n"/>
      <c r="C141" s="7" t="n"/>
      <c r="D141" s="7" t="n"/>
      <c r="E141" s="8">
        <f>IF(H141="OK",C141/D141,"")</f>
        <v/>
      </c>
      <c r="F141" s="9">
        <f>IF(ISNUMBER(E141),RANK(E141,$E$2:$E$201,0),"")</f>
        <v/>
      </c>
      <c r="G141" s="9">
        <f>IF(ISNUMBER(E141),IF(E141&gt;=Summary!$B$3,"Pass","Below threshold"),"")</f>
        <v/>
      </c>
      <c r="H141" s="9">
        <f>IF(A141="","",IF(AND(ISNUMBER(C141),ISNUMBER(D141),D141&gt;0,C141&lt;=D141),"OK","Check score / maximum"))</f>
        <v/>
      </c>
    </row>
    <row r="142">
      <c r="A142" s="7" t="n"/>
      <c r="B142" s="7" t="n"/>
      <c r="C142" s="7" t="n"/>
      <c r="D142" s="7" t="n"/>
      <c r="E142" s="8">
        <f>IF(H142="OK",C142/D142,"")</f>
        <v/>
      </c>
      <c r="F142" s="9">
        <f>IF(ISNUMBER(E142),RANK(E142,$E$2:$E$201,0),"")</f>
        <v/>
      </c>
      <c r="G142" s="9">
        <f>IF(ISNUMBER(E142),IF(E142&gt;=Summary!$B$3,"Pass","Below threshold"),"")</f>
        <v/>
      </c>
      <c r="H142" s="9">
        <f>IF(A142="","",IF(AND(ISNUMBER(C142),ISNUMBER(D142),D142&gt;0,C142&lt;=D142),"OK","Check score / maximum"))</f>
        <v/>
      </c>
    </row>
    <row r="143">
      <c r="A143" s="7" t="n"/>
      <c r="B143" s="7" t="n"/>
      <c r="C143" s="7" t="n"/>
      <c r="D143" s="7" t="n"/>
      <c r="E143" s="8">
        <f>IF(H143="OK",C143/D143,"")</f>
        <v/>
      </c>
      <c r="F143" s="9">
        <f>IF(ISNUMBER(E143),RANK(E143,$E$2:$E$201,0),"")</f>
        <v/>
      </c>
      <c r="G143" s="9">
        <f>IF(ISNUMBER(E143),IF(E143&gt;=Summary!$B$3,"Pass","Below threshold"),"")</f>
        <v/>
      </c>
      <c r="H143" s="9">
        <f>IF(A143="","",IF(AND(ISNUMBER(C143),ISNUMBER(D143),D143&gt;0,C143&lt;=D143),"OK","Check score / maximum"))</f>
        <v/>
      </c>
    </row>
    <row r="144">
      <c r="A144" s="7" t="n"/>
      <c r="B144" s="7" t="n"/>
      <c r="C144" s="7" t="n"/>
      <c r="D144" s="7" t="n"/>
      <c r="E144" s="8">
        <f>IF(H144="OK",C144/D144,"")</f>
        <v/>
      </c>
      <c r="F144" s="9">
        <f>IF(ISNUMBER(E144),RANK(E144,$E$2:$E$201,0),"")</f>
        <v/>
      </c>
      <c r="G144" s="9">
        <f>IF(ISNUMBER(E144),IF(E144&gt;=Summary!$B$3,"Pass","Below threshold"),"")</f>
        <v/>
      </c>
      <c r="H144" s="9">
        <f>IF(A144="","",IF(AND(ISNUMBER(C144),ISNUMBER(D144),D144&gt;0,C144&lt;=D144),"OK","Check score / maximum"))</f>
        <v/>
      </c>
    </row>
    <row r="145">
      <c r="A145" s="7" t="n"/>
      <c r="B145" s="7" t="n"/>
      <c r="C145" s="7" t="n"/>
      <c r="D145" s="7" t="n"/>
      <c r="E145" s="8">
        <f>IF(H145="OK",C145/D145,"")</f>
        <v/>
      </c>
      <c r="F145" s="9">
        <f>IF(ISNUMBER(E145),RANK(E145,$E$2:$E$201,0),"")</f>
        <v/>
      </c>
      <c r="G145" s="9">
        <f>IF(ISNUMBER(E145),IF(E145&gt;=Summary!$B$3,"Pass","Below threshold"),"")</f>
        <v/>
      </c>
      <c r="H145" s="9">
        <f>IF(A145="","",IF(AND(ISNUMBER(C145),ISNUMBER(D145),D145&gt;0,C145&lt;=D145),"OK","Check score / maximum"))</f>
        <v/>
      </c>
    </row>
    <row r="146">
      <c r="A146" s="7" t="n"/>
      <c r="B146" s="7" t="n"/>
      <c r="C146" s="7" t="n"/>
      <c r="D146" s="7" t="n"/>
      <c r="E146" s="8">
        <f>IF(H146="OK",C146/D146,"")</f>
        <v/>
      </c>
      <c r="F146" s="9">
        <f>IF(ISNUMBER(E146),RANK(E146,$E$2:$E$201,0),"")</f>
        <v/>
      </c>
      <c r="G146" s="9">
        <f>IF(ISNUMBER(E146),IF(E146&gt;=Summary!$B$3,"Pass","Below threshold"),"")</f>
        <v/>
      </c>
      <c r="H146" s="9">
        <f>IF(A146="","",IF(AND(ISNUMBER(C146),ISNUMBER(D146),D146&gt;0,C146&lt;=D146),"OK","Check score / maximum"))</f>
        <v/>
      </c>
    </row>
    <row r="147">
      <c r="A147" s="7" t="n"/>
      <c r="B147" s="7" t="n"/>
      <c r="C147" s="7" t="n"/>
      <c r="D147" s="7" t="n"/>
      <c r="E147" s="8">
        <f>IF(H147="OK",C147/D147,"")</f>
        <v/>
      </c>
      <c r="F147" s="9">
        <f>IF(ISNUMBER(E147),RANK(E147,$E$2:$E$201,0),"")</f>
        <v/>
      </c>
      <c r="G147" s="9">
        <f>IF(ISNUMBER(E147),IF(E147&gt;=Summary!$B$3,"Pass","Below threshold"),"")</f>
        <v/>
      </c>
      <c r="H147" s="9">
        <f>IF(A147="","",IF(AND(ISNUMBER(C147),ISNUMBER(D147),D147&gt;0,C147&lt;=D147),"OK","Check score / maximum"))</f>
        <v/>
      </c>
    </row>
    <row r="148">
      <c r="A148" s="7" t="n"/>
      <c r="B148" s="7" t="n"/>
      <c r="C148" s="7" t="n"/>
      <c r="D148" s="7" t="n"/>
      <c r="E148" s="8">
        <f>IF(H148="OK",C148/D148,"")</f>
        <v/>
      </c>
      <c r="F148" s="9">
        <f>IF(ISNUMBER(E148),RANK(E148,$E$2:$E$201,0),"")</f>
        <v/>
      </c>
      <c r="G148" s="9">
        <f>IF(ISNUMBER(E148),IF(E148&gt;=Summary!$B$3,"Pass","Below threshold"),"")</f>
        <v/>
      </c>
      <c r="H148" s="9">
        <f>IF(A148="","",IF(AND(ISNUMBER(C148),ISNUMBER(D148),D148&gt;0,C148&lt;=D148),"OK","Check score / maximum"))</f>
        <v/>
      </c>
    </row>
    <row r="149">
      <c r="A149" s="7" t="n"/>
      <c r="B149" s="7" t="n"/>
      <c r="C149" s="7" t="n"/>
      <c r="D149" s="7" t="n"/>
      <c r="E149" s="8">
        <f>IF(H149="OK",C149/D149,"")</f>
        <v/>
      </c>
      <c r="F149" s="9">
        <f>IF(ISNUMBER(E149),RANK(E149,$E$2:$E$201,0),"")</f>
        <v/>
      </c>
      <c r="G149" s="9">
        <f>IF(ISNUMBER(E149),IF(E149&gt;=Summary!$B$3,"Pass","Below threshold"),"")</f>
        <v/>
      </c>
      <c r="H149" s="9">
        <f>IF(A149="","",IF(AND(ISNUMBER(C149),ISNUMBER(D149),D149&gt;0,C149&lt;=D149),"OK","Check score / maximum"))</f>
        <v/>
      </c>
    </row>
    <row r="150">
      <c r="A150" s="7" t="n"/>
      <c r="B150" s="7" t="n"/>
      <c r="C150" s="7" t="n"/>
      <c r="D150" s="7" t="n"/>
      <c r="E150" s="8">
        <f>IF(H150="OK",C150/D150,"")</f>
        <v/>
      </c>
      <c r="F150" s="9">
        <f>IF(ISNUMBER(E150),RANK(E150,$E$2:$E$201,0),"")</f>
        <v/>
      </c>
      <c r="G150" s="9">
        <f>IF(ISNUMBER(E150),IF(E150&gt;=Summary!$B$3,"Pass","Below threshold"),"")</f>
        <v/>
      </c>
      <c r="H150" s="9">
        <f>IF(A150="","",IF(AND(ISNUMBER(C150),ISNUMBER(D150),D150&gt;0,C150&lt;=D150),"OK","Check score / maximum"))</f>
        <v/>
      </c>
    </row>
    <row r="151">
      <c r="A151" s="7" t="n"/>
      <c r="B151" s="7" t="n"/>
      <c r="C151" s="7" t="n"/>
      <c r="D151" s="7" t="n"/>
      <c r="E151" s="8">
        <f>IF(H151="OK",C151/D151,"")</f>
        <v/>
      </c>
      <c r="F151" s="9">
        <f>IF(ISNUMBER(E151),RANK(E151,$E$2:$E$201,0),"")</f>
        <v/>
      </c>
      <c r="G151" s="9">
        <f>IF(ISNUMBER(E151),IF(E151&gt;=Summary!$B$3,"Pass","Below threshold"),"")</f>
        <v/>
      </c>
      <c r="H151" s="9">
        <f>IF(A151="","",IF(AND(ISNUMBER(C151),ISNUMBER(D151),D151&gt;0,C151&lt;=D151),"OK","Check score / maximum"))</f>
        <v/>
      </c>
    </row>
    <row r="152">
      <c r="A152" s="7" t="n"/>
      <c r="B152" s="7" t="n"/>
      <c r="C152" s="7" t="n"/>
      <c r="D152" s="7" t="n"/>
      <c r="E152" s="8">
        <f>IF(H152="OK",C152/D152,"")</f>
        <v/>
      </c>
      <c r="F152" s="9">
        <f>IF(ISNUMBER(E152),RANK(E152,$E$2:$E$201,0),"")</f>
        <v/>
      </c>
      <c r="G152" s="9">
        <f>IF(ISNUMBER(E152),IF(E152&gt;=Summary!$B$3,"Pass","Below threshold"),"")</f>
        <v/>
      </c>
      <c r="H152" s="9">
        <f>IF(A152="","",IF(AND(ISNUMBER(C152),ISNUMBER(D152),D152&gt;0,C152&lt;=D152),"OK","Check score / maximum"))</f>
        <v/>
      </c>
    </row>
    <row r="153">
      <c r="A153" s="7" t="n"/>
      <c r="B153" s="7" t="n"/>
      <c r="C153" s="7" t="n"/>
      <c r="D153" s="7" t="n"/>
      <c r="E153" s="8">
        <f>IF(H153="OK",C153/D153,"")</f>
        <v/>
      </c>
      <c r="F153" s="9">
        <f>IF(ISNUMBER(E153),RANK(E153,$E$2:$E$201,0),"")</f>
        <v/>
      </c>
      <c r="G153" s="9">
        <f>IF(ISNUMBER(E153),IF(E153&gt;=Summary!$B$3,"Pass","Below threshold"),"")</f>
        <v/>
      </c>
      <c r="H153" s="9">
        <f>IF(A153="","",IF(AND(ISNUMBER(C153),ISNUMBER(D153),D153&gt;0,C153&lt;=D153),"OK","Check score / maximum"))</f>
        <v/>
      </c>
    </row>
    <row r="154">
      <c r="A154" s="7" t="n"/>
      <c r="B154" s="7" t="n"/>
      <c r="C154" s="7" t="n"/>
      <c r="D154" s="7" t="n"/>
      <c r="E154" s="8">
        <f>IF(H154="OK",C154/D154,"")</f>
        <v/>
      </c>
      <c r="F154" s="9">
        <f>IF(ISNUMBER(E154),RANK(E154,$E$2:$E$201,0),"")</f>
        <v/>
      </c>
      <c r="G154" s="9">
        <f>IF(ISNUMBER(E154),IF(E154&gt;=Summary!$B$3,"Pass","Below threshold"),"")</f>
        <v/>
      </c>
      <c r="H154" s="9">
        <f>IF(A154="","",IF(AND(ISNUMBER(C154),ISNUMBER(D154),D154&gt;0,C154&lt;=D154),"OK","Check score / maximum"))</f>
        <v/>
      </c>
    </row>
    <row r="155">
      <c r="A155" s="7" t="n"/>
      <c r="B155" s="7" t="n"/>
      <c r="C155" s="7" t="n"/>
      <c r="D155" s="7" t="n"/>
      <c r="E155" s="8">
        <f>IF(H155="OK",C155/D155,"")</f>
        <v/>
      </c>
      <c r="F155" s="9">
        <f>IF(ISNUMBER(E155),RANK(E155,$E$2:$E$201,0),"")</f>
        <v/>
      </c>
      <c r="G155" s="9">
        <f>IF(ISNUMBER(E155),IF(E155&gt;=Summary!$B$3,"Pass","Below threshold"),"")</f>
        <v/>
      </c>
      <c r="H155" s="9">
        <f>IF(A155="","",IF(AND(ISNUMBER(C155),ISNUMBER(D155),D155&gt;0,C155&lt;=D155),"OK","Check score / maximum"))</f>
        <v/>
      </c>
    </row>
    <row r="156">
      <c r="A156" s="7" t="n"/>
      <c r="B156" s="7" t="n"/>
      <c r="C156" s="7" t="n"/>
      <c r="D156" s="7" t="n"/>
      <c r="E156" s="8">
        <f>IF(H156="OK",C156/D156,"")</f>
        <v/>
      </c>
      <c r="F156" s="9">
        <f>IF(ISNUMBER(E156),RANK(E156,$E$2:$E$201,0),"")</f>
        <v/>
      </c>
      <c r="G156" s="9">
        <f>IF(ISNUMBER(E156),IF(E156&gt;=Summary!$B$3,"Pass","Below threshold"),"")</f>
        <v/>
      </c>
      <c r="H156" s="9">
        <f>IF(A156="","",IF(AND(ISNUMBER(C156),ISNUMBER(D156),D156&gt;0,C156&lt;=D156),"OK","Check score / maximum"))</f>
        <v/>
      </c>
    </row>
    <row r="157">
      <c r="A157" s="7" t="n"/>
      <c r="B157" s="7" t="n"/>
      <c r="C157" s="7" t="n"/>
      <c r="D157" s="7" t="n"/>
      <c r="E157" s="8">
        <f>IF(H157="OK",C157/D157,"")</f>
        <v/>
      </c>
      <c r="F157" s="9">
        <f>IF(ISNUMBER(E157),RANK(E157,$E$2:$E$201,0),"")</f>
        <v/>
      </c>
      <c r="G157" s="9">
        <f>IF(ISNUMBER(E157),IF(E157&gt;=Summary!$B$3,"Pass","Below threshold"),"")</f>
        <v/>
      </c>
      <c r="H157" s="9">
        <f>IF(A157="","",IF(AND(ISNUMBER(C157),ISNUMBER(D157),D157&gt;0,C157&lt;=D157),"OK","Check score / maximum"))</f>
        <v/>
      </c>
    </row>
    <row r="158">
      <c r="A158" s="7" t="n"/>
      <c r="B158" s="7" t="n"/>
      <c r="C158" s="7" t="n"/>
      <c r="D158" s="7" t="n"/>
      <c r="E158" s="8">
        <f>IF(H158="OK",C158/D158,"")</f>
        <v/>
      </c>
      <c r="F158" s="9">
        <f>IF(ISNUMBER(E158),RANK(E158,$E$2:$E$201,0),"")</f>
        <v/>
      </c>
      <c r="G158" s="9">
        <f>IF(ISNUMBER(E158),IF(E158&gt;=Summary!$B$3,"Pass","Below threshold"),"")</f>
        <v/>
      </c>
      <c r="H158" s="9">
        <f>IF(A158="","",IF(AND(ISNUMBER(C158),ISNUMBER(D158),D158&gt;0,C158&lt;=D158),"OK","Check score / maximum"))</f>
        <v/>
      </c>
    </row>
    <row r="159">
      <c r="A159" s="7" t="n"/>
      <c r="B159" s="7" t="n"/>
      <c r="C159" s="7" t="n"/>
      <c r="D159" s="7" t="n"/>
      <c r="E159" s="8">
        <f>IF(H159="OK",C159/D159,"")</f>
        <v/>
      </c>
      <c r="F159" s="9">
        <f>IF(ISNUMBER(E159),RANK(E159,$E$2:$E$201,0),"")</f>
        <v/>
      </c>
      <c r="G159" s="9">
        <f>IF(ISNUMBER(E159),IF(E159&gt;=Summary!$B$3,"Pass","Below threshold"),"")</f>
        <v/>
      </c>
      <c r="H159" s="9">
        <f>IF(A159="","",IF(AND(ISNUMBER(C159),ISNUMBER(D159),D159&gt;0,C159&lt;=D159),"OK","Check score / maximum"))</f>
        <v/>
      </c>
    </row>
    <row r="160">
      <c r="A160" s="7" t="n"/>
      <c r="B160" s="7" t="n"/>
      <c r="C160" s="7" t="n"/>
      <c r="D160" s="7" t="n"/>
      <c r="E160" s="8">
        <f>IF(H160="OK",C160/D160,"")</f>
        <v/>
      </c>
      <c r="F160" s="9">
        <f>IF(ISNUMBER(E160),RANK(E160,$E$2:$E$201,0),"")</f>
        <v/>
      </c>
      <c r="G160" s="9">
        <f>IF(ISNUMBER(E160),IF(E160&gt;=Summary!$B$3,"Pass","Below threshold"),"")</f>
        <v/>
      </c>
      <c r="H160" s="9">
        <f>IF(A160="","",IF(AND(ISNUMBER(C160),ISNUMBER(D160),D160&gt;0,C160&lt;=D160),"OK","Check score / maximum"))</f>
        <v/>
      </c>
    </row>
    <row r="161">
      <c r="A161" s="7" t="n"/>
      <c r="B161" s="7" t="n"/>
      <c r="C161" s="7" t="n"/>
      <c r="D161" s="7" t="n"/>
      <c r="E161" s="8">
        <f>IF(H161="OK",C161/D161,"")</f>
        <v/>
      </c>
      <c r="F161" s="9">
        <f>IF(ISNUMBER(E161),RANK(E161,$E$2:$E$201,0),"")</f>
        <v/>
      </c>
      <c r="G161" s="9">
        <f>IF(ISNUMBER(E161),IF(E161&gt;=Summary!$B$3,"Pass","Below threshold"),"")</f>
        <v/>
      </c>
      <c r="H161" s="9">
        <f>IF(A161="","",IF(AND(ISNUMBER(C161),ISNUMBER(D161),D161&gt;0,C161&lt;=D161),"OK","Check score / maximum"))</f>
        <v/>
      </c>
    </row>
    <row r="162">
      <c r="A162" s="7" t="n"/>
      <c r="B162" s="7" t="n"/>
      <c r="C162" s="7" t="n"/>
      <c r="D162" s="7" t="n"/>
      <c r="E162" s="8">
        <f>IF(H162="OK",C162/D162,"")</f>
        <v/>
      </c>
      <c r="F162" s="9">
        <f>IF(ISNUMBER(E162),RANK(E162,$E$2:$E$201,0),"")</f>
        <v/>
      </c>
      <c r="G162" s="9">
        <f>IF(ISNUMBER(E162),IF(E162&gt;=Summary!$B$3,"Pass","Below threshold"),"")</f>
        <v/>
      </c>
      <c r="H162" s="9">
        <f>IF(A162="","",IF(AND(ISNUMBER(C162),ISNUMBER(D162),D162&gt;0,C162&lt;=D162),"OK","Check score / maximum"))</f>
        <v/>
      </c>
    </row>
    <row r="163">
      <c r="A163" s="7" t="n"/>
      <c r="B163" s="7" t="n"/>
      <c r="C163" s="7" t="n"/>
      <c r="D163" s="7" t="n"/>
      <c r="E163" s="8">
        <f>IF(H163="OK",C163/D163,"")</f>
        <v/>
      </c>
      <c r="F163" s="9">
        <f>IF(ISNUMBER(E163),RANK(E163,$E$2:$E$201,0),"")</f>
        <v/>
      </c>
      <c r="G163" s="9">
        <f>IF(ISNUMBER(E163),IF(E163&gt;=Summary!$B$3,"Pass","Below threshold"),"")</f>
        <v/>
      </c>
      <c r="H163" s="9">
        <f>IF(A163="","",IF(AND(ISNUMBER(C163),ISNUMBER(D163),D163&gt;0,C163&lt;=D163),"OK","Check score / maximum"))</f>
        <v/>
      </c>
    </row>
    <row r="164">
      <c r="A164" s="7" t="n"/>
      <c r="B164" s="7" t="n"/>
      <c r="C164" s="7" t="n"/>
      <c r="D164" s="7" t="n"/>
      <c r="E164" s="8">
        <f>IF(H164="OK",C164/D164,"")</f>
        <v/>
      </c>
      <c r="F164" s="9">
        <f>IF(ISNUMBER(E164),RANK(E164,$E$2:$E$201,0),"")</f>
        <v/>
      </c>
      <c r="G164" s="9">
        <f>IF(ISNUMBER(E164),IF(E164&gt;=Summary!$B$3,"Pass","Below threshold"),"")</f>
        <v/>
      </c>
      <c r="H164" s="9">
        <f>IF(A164="","",IF(AND(ISNUMBER(C164),ISNUMBER(D164),D164&gt;0,C164&lt;=D164),"OK","Check score / maximum"))</f>
        <v/>
      </c>
    </row>
    <row r="165">
      <c r="A165" s="7" t="n"/>
      <c r="B165" s="7" t="n"/>
      <c r="C165" s="7" t="n"/>
      <c r="D165" s="7" t="n"/>
      <c r="E165" s="8">
        <f>IF(H165="OK",C165/D165,"")</f>
        <v/>
      </c>
      <c r="F165" s="9">
        <f>IF(ISNUMBER(E165),RANK(E165,$E$2:$E$201,0),"")</f>
        <v/>
      </c>
      <c r="G165" s="9">
        <f>IF(ISNUMBER(E165),IF(E165&gt;=Summary!$B$3,"Pass","Below threshold"),"")</f>
        <v/>
      </c>
      <c r="H165" s="9">
        <f>IF(A165="","",IF(AND(ISNUMBER(C165),ISNUMBER(D165),D165&gt;0,C165&lt;=D165),"OK","Check score / maximum"))</f>
        <v/>
      </c>
    </row>
    <row r="166">
      <c r="A166" s="7" t="n"/>
      <c r="B166" s="7" t="n"/>
      <c r="C166" s="7" t="n"/>
      <c r="D166" s="7" t="n"/>
      <c r="E166" s="8">
        <f>IF(H166="OK",C166/D166,"")</f>
        <v/>
      </c>
      <c r="F166" s="9">
        <f>IF(ISNUMBER(E166),RANK(E166,$E$2:$E$201,0),"")</f>
        <v/>
      </c>
      <c r="G166" s="9">
        <f>IF(ISNUMBER(E166),IF(E166&gt;=Summary!$B$3,"Pass","Below threshold"),"")</f>
        <v/>
      </c>
      <c r="H166" s="9">
        <f>IF(A166="","",IF(AND(ISNUMBER(C166),ISNUMBER(D166),D166&gt;0,C166&lt;=D166),"OK","Check score / maximum"))</f>
        <v/>
      </c>
    </row>
    <row r="167">
      <c r="A167" s="7" t="n"/>
      <c r="B167" s="7" t="n"/>
      <c r="C167" s="7" t="n"/>
      <c r="D167" s="7" t="n"/>
      <c r="E167" s="8">
        <f>IF(H167="OK",C167/D167,"")</f>
        <v/>
      </c>
      <c r="F167" s="9">
        <f>IF(ISNUMBER(E167),RANK(E167,$E$2:$E$201,0),"")</f>
        <v/>
      </c>
      <c r="G167" s="9">
        <f>IF(ISNUMBER(E167),IF(E167&gt;=Summary!$B$3,"Pass","Below threshold"),"")</f>
        <v/>
      </c>
      <c r="H167" s="9">
        <f>IF(A167="","",IF(AND(ISNUMBER(C167),ISNUMBER(D167),D167&gt;0,C167&lt;=D167),"OK","Check score / maximum"))</f>
        <v/>
      </c>
    </row>
    <row r="168">
      <c r="A168" s="7" t="n"/>
      <c r="B168" s="7" t="n"/>
      <c r="C168" s="7" t="n"/>
      <c r="D168" s="7" t="n"/>
      <c r="E168" s="8">
        <f>IF(H168="OK",C168/D168,"")</f>
        <v/>
      </c>
      <c r="F168" s="9">
        <f>IF(ISNUMBER(E168),RANK(E168,$E$2:$E$201,0),"")</f>
        <v/>
      </c>
      <c r="G168" s="9">
        <f>IF(ISNUMBER(E168),IF(E168&gt;=Summary!$B$3,"Pass","Below threshold"),"")</f>
        <v/>
      </c>
      <c r="H168" s="9">
        <f>IF(A168="","",IF(AND(ISNUMBER(C168),ISNUMBER(D168),D168&gt;0,C168&lt;=D168),"OK","Check score / maximum"))</f>
        <v/>
      </c>
    </row>
    <row r="169">
      <c r="A169" s="7" t="n"/>
      <c r="B169" s="7" t="n"/>
      <c r="C169" s="7" t="n"/>
      <c r="D169" s="7" t="n"/>
      <c r="E169" s="8">
        <f>IF(H169="OK",C169/D169,"")</f>
        <v/>
      </c>
      <c r="F169" s="9">
        <f>IF(ISNUMBER(E169),RANK(E169,$E$2:$E$201,0),"")</f>
        <v/>
      </c>
      <c r="G169" s="9">
        <f>IF(ISNUMBER(E169),IF(E169&gt;=Summary!$B$3,"Pass","Below threshold"),"")</f>
        <v/>
      </c>
      <c r="H169" s="9">
        <f>IF(A169="","",IF(AND(ISNUMBER(C169),ISNUMBER(D169),D169&gt;0,C169&lt;=D169),"OK","Check score / maximum"))</f>
        <v/>
      </c>
    </row>
    <row r="170">
      <c r="A170" s="7" t="n"/>
      <c r="B170" s="7" t="n"/>
      <c r="C170" s="7" t="n"/>
      <c r="D170" s="7" t="n"/>
      <c r="E170" s="8">
        <f>IF(H170="OK",C170/D170,"")</f>
        <v/>
      </c>
      <c r="F170" s="9">
        <f>IF(ISNUMBER(E170),RANK(E170,$E$2:$E$201,0),"")</f>
        <v/>
      </c>
      <c r="G170" s="9">
        <f>IF(ISNUMBER(E170),IF(E170&gt;=Summary!$B$3,"Pass","Below threshold"),"")</f>
        <v/>
      </c>
      <c r="H170" s="9">
        <f>IF(A170="","",IF(AND(ISNUMBER(C170),ISNUMBER(D170),D170&gt;0,C170&lt;=D170),"OK","Check score / maximum"))</f>
        <v/>
      </c>
    </row>
    <row r="171">
      <c r="A171" s="7" t="n"/>
      <c r="B171" s="7" t="n"/>
      <c r="C171" s="7" t="n"/>
      <c r="D171" s="7" t="n"/>
      <c r="E171" s="8">
        <f>IF(H171="OK",C171/D171,"")</f>
        <v/>
      </c>
      <c r="F171" s="9">
        <f>IF(ISNUMBER(E171),RANK(E171,$E$2:$E$201,0),"")</f>
        <v/>
      </c>
      <c r="G171" s="9">
        <f>IF(ISNUMBER(E171),IF(E171&gt;=Summary!$B$3,"Pass","Below threshold"),"")</f>
        <v/>
      </c>
      <c r="H171" s="9">
        <f>IF(A171="","",IF(AND(ISNUMBER(C171),ISNUMBER(D171),D171&gt;0,C171&lt;=D171),"OK","Check score / maximum"))</f>
        <v/>
      </c>
    </row>
    <row r="172">
      <c r="A172" s="7" t="n"/>
      <c r="B172" s="7" t="n"/>
      <c r="C172" s="7" t="n"/>
      <c r="D172" s="7" t="n"/>
      <c r="E172" s="8">
        <f>IF(H172="OK",C172/D172,"")</f>
        <v/>
      </c>
      <c r="F172" s="9">
        <f>IF(ISNUMBER(E172),RANK(E172,$E$2:$E$201,0),"")</f>
        <v/>
      </c>
      <c r="G172" s="9">
        <f>IF(ISNUMBER(E172),IF(E172&gt;=Summary!$B$3,"Pass","Below threshold"),"")</f>
        <v/>
      </c>
      <c r="H172" s="9">
        <f>IF(A172="","",IF(AND(ISNUMBER(C172),ISNUMBER(D172),D172&gt;0,C172&lt;=D172),"OK","Check score / maximum"))</f>
        <v/>
      </c>
    </row>
    <row r="173">
      <c r="A173" s="7" t="n"/>
      <c r="B173" s="7" t="n"/>
      <c r="C173" s="7" t="n"/>
      <c r="D173" s="7" t="n"/>
      <c r="E173" s="8">
        <f>IF(H173="OK",C173/D173,"")</f>
        <v/>
      </c>
      <c r="F173" s="9">
        <f>IF(ISNUMBER(E173),RANK(E173,$E$2:$E$201,0),"")</f>
        <v/>
      </c>
      <c r="G173" s="9">
        <f>IF(ISNUMBER(E173),IF(E173&gt;=Summary!$B$3,"Pass","Below threshold"),"")</f>
        <v/>
      </c>
      <c r="H173" s="9">
        <f>IF(A173="","",IF(AND(ISNUMBER(C173),ISNUMBER(D173),D173&gt;0,C173&lt;=D173),"OK","Check score / maximum"))</f>
        <v/>
      </c>
    </row>
    <row r="174">
      <c r="A174" s="7" t="n"/>
      <c r="B174" s="7" t="n"/>
      <c r="C174" s="7" t="n"/>
      <c r="D174" s="7" t="n"/>
      <c r="E174" s="8">
        <f>IF(H174="OK",C174/D174,"")</f>
        <v/>
      </c>
      <c r="F174" s="9">
        <f>IF(ISNUMBER(E174),RANK(E174,$E$2:$E$201,0),"")</f>
        <v/>
      </c>
      <c r="G174" s="9">
        <f>IF(ISNUMBER(E174),IF(E174&gt;=Summary!$B$3,"Pass","Below threshold"),"")</f>
        <v/>
      </c>
      <c r="H174" s="9">
        <f>IF(A174="","",IF(AND(ISNUMBER(C174),ISNUMBER(D174),D174&gt;0,C174&lt;=D174),"OK","Check score / maximum"))</f>
        <v/>
      </c>
    </row>
    <row r="175">
      <c r="A175" s="7" t="n"/>
      <c r="B175" s="7" t="n"/>
      <c r="C175" s="7" t="n"/>
      <c r="D175" s="7" t="n"/>
      <c r="E175" s="8">
        <f>IF(H175="OK",C175/D175,"")</f>
        <v/>
      </c>
      <c r="F175" s="9">
        <f>IF(ISNUMBER(E175),RANK(E175,$E$2:$E$201,0),"")</f>
        <v/>
      </c>
      <c r="G175" s="9">
        <f>IF(ISNUMBER(E175),IF(E175&gt;=Summary!$B$3,"Pass","Below threshold"),"")</f>
        <v/>
      </c>
      <c r="H175" s="9">
        <f>IF(A175="","",IF(AND(ISNUMBER(C175),ISNUMBER(D175),D175&gt;0,C175&lt;=D175),"OK","Check score / maximum"))</f>
        <v/>
      </c>
    </row>
    <row r="176">
      <c r="A176" s="7" t="n"/>
      <c r="B176" s="7" t="n"/>
      <c r="C176" s="7" t="n"/>
      <c r="D176" s="7" t="n"/>
      <c r="E176" s="8">
        <f>IF(H176="OK",C176/D176,"")</f>
        <v/>
      </c>
      <c r="F176" s="9">
        <f>IF(ISNUMBER(E176),RANK(E176,$E$2:$E$201,0),"")</f>
        <v/>
      </c>
      <c r="G176" s="9">
        <f>IF(ISNUMBER(E176),IF(E176&gt;=Summary!$B$3,"Pass","Below threshold"),"")</f>
        <v/>
      </c>
      <c r="H176" s="9">
        <f>IF(A176="","",IF(AND(ISNUMBER(C176),ISNUMBER(D176),D176&gt;0,C176&lt;=D176),"OK","Check score / maximum"))</f>
        <v/>
      </c>
    </row>
    <row r="177">
      <c r="A177" s="7" t="n"/>
      <c r="B177" s="7" t="n"/>
      <c r="C177" s="7" t="n"/>
      <c r="D177" s="7" t="n"/>
      <c r="E177" s="8">
        <f>IF(H177="OK",C177/D177,"")</f>
        <v/>
      </c>
      <c r="F177" s="9">
        <f>IF(ISNUMBER(E177),RANK(E177,$E$2:$E$201,0),"")</f>
        <v/>
      </c>
      <c r="G177" s="9">
        <f>IF(ISNUMBER(E177),IF(E177&gt;=Summary!$B$3,"Pass","Below threshold"),"")</f>
        <v/>
      </c>
      <c r="H177" s="9">
        <f>IF(A177="","",IF(AND(ISNUMBER(C177),ISNUMBER(D177),D177&gt;0,C177&lt;=D177),"OK","Check score / maximum"))</f>
        <v/>
      </c>
    </row>
    <row r="178">
      <c r="A178" s="7" t="n"/>
      <c r="B178" s="7" t="n"/>
      <c r="C178" s="7" t="n"/>
      <c r="D178" s="7" t="n"/>
      <c r="E178" s="8">
        <f>IF(H178="OK",C178/D178,"")</f>
        <v/>
      </c>
      <c r="F178" s="9">
        <f>IF(ISNUMBER(E178),RANK(E178,$E$2:$E$201,0),"")</f>
        <v/>
      </c>
      <c r="G178" s="9">
        <f>IF(ISNUMBER(E178),IF(E178&gt;=Summary!$B$3,"Pass","Below threshold"),"")</f>
        <v/>
      </c>
      <c r="H178" s="9">
        <f>IF(A178="","",IF(AND(ISNUMBER(C178),ISNUMBER(D178),D178&gt;0,C178&lt;=D178),"OK","Check score / maximum"))</f>
        <v/>
      </c>
    </row>
    <row r="179">
      <c r="A179" s="7" t="n"/>
      <c r="B179" s="7" t="n"/>
      <c r="C179" s="7" t="n"/>
      <c r="D179" s="7" t="n"/>
      <c r="E179" s="8">
        <f>IF(H179="OK",C179/D179,"")</f>
        <v/>
      </c>
      <c r="F179" s="9">
        <f>IF(ISNUMBER(E179),RANK(E179,$E$2:$E$201,0),"")</f>
        <v/>
      </c>
      <c r="G179" s="9">
        <f>IF(ISNUMBER(E179),IF(E179&gt;=Summary!$B$3,"Pass","Below threshold"),"")</f>
        <v/>
      </c>
      <c r="H179" s="9">
        <f>IF(A179="","",IF(AND(ISNUMBER(C179),ISNUMBER(D179),D179&gt;0,C179&lt;=D179),"OK","Check score / maximum"))</f>
        <v/>
      </c>
    </row>
    <row r="180">
      <c r="A180" s="7" t="n"/>
      <c r="B180" s="7" t="n"/>
      <c r="C180" s="7" t="n"/>
      <c r="D180" s="7" t="n"/>
      <c r="E180" s="8">
        <f>IF(H180="OK",C180/D180,"")</f>
        <v/>
      </c>
      <c r="F180" s="9">
        <f>IF(ISNUMBER(E180),RANK(E180,$E$2:$E$201,0),"")</f>
        <v/>
      </c>
      <c r="G180" s="9">
        <f>IF(ISNUMBER(E180),IF(E180&gt;=Summary!$B$3,"Pass","Below threshold"),"")</f>
        <v/>
      </c>
      <c r="H180" s="9">
        <f>IF(A180="","",IF(AND(ISNUMBER(C180),ISNUMBER(D180),D180&gt;0,C180&lt;=D180),"OK","Check score / maximum"))</f>
        <v/>
      </c>
    </row>
    <row r="181">
      <c r="A181" s="7" t="n"/>
      <c r="B181" s="7" t="n"/>
      <c r="C181" s="7" t="n"/>
      <c r="D181" s="7" t="n"/>
      <c r="E181" s="8">
        <f>IF(H181="OK",C181/D181,"")</f>
        <v/>
      </c>
      <c r="F181" s="9">
        <f>IF(ISNUMBER(E181),RANK(E181,$E$2:$E$201,0),"")</f>
        <v/>
      </c>
      <c r="G181" s="9">
        <f>IF(ISNUMBER(E181),IF(E181&gt;=Summary!$B$3,"Pass","Below threshold"),"")</f>
        <v/>
      </c>
      <c r="H181" s="9">
        <f>IF(A181="","",IF(AND(ISNUMBER(C181),ISNUMBER(D181),D181&gt;0,C181&lt;=D181),"OK","Check score / maximum"))</f>
        <v/>
      </c>
    </row>
    <row r="182">
      <c r="A182" s="7" t="n"/>
      <c r="B182" s="7" t="n"/>
      <c r="C182" s="7" t="n"/>
      <c r="D182" s="7" t="n"/>
      <c r="E182" s="8">
        <f>IF(H182="OK",C182/D182,"")</f>
        <v/>
      </c>
      <c r="F182" s="9">
        <f>IF(ISNUMBER(E182),RANK(E182,$E$2:$E$201,0),"")</f>
        <v/>
      </c>
      <c r="G182" s="9">
        <f>IF(ISNUMBER(E182),IF(E182&gt;=Summary!$B$3,"Pass","Below threshold"),"")</f>
        <v/>
      </c>
      <c r="H182" s="9">
        <f>IF(A182="","",IF(AND(ISNUMBER(C182),ISNUMBER(D182),D182&gt;0,C182&lt;=D182),"OK","Check score / maximum"))</f>
        <v/>
      </c>
    </row>
    <row r="183">
      <c r="A183" s="7" t="n"/>
      <c r="B183" s="7" t="n"/>
      <c r="C183" s="7" t="n"/>
      <c r="D183" s="7" t="n"/>
      <c r="E183" s="8">
        <f>IF(H183="OK",C183/D183,"")</f>
        <v/>
      </c>
      <c r="F183" s="9">
        <f>IF(ISNUMBER(E183),RANK(E183,$E$2:$E$201,0),"")</f>
        <v/>
      </c>
      <c r="G183" s="9">
        <f>IF(ISNUMBER(E183),IF(E183&gt;=Summary!$B$3,"Pass","Below threshold"),"")</f>
        <v/>
      </c>
      <c r="H183" s="9">
        <f>IF(A183="","",IF(AND(ISNUMBER(C183),ISNUMBER(D183),D183&gt;0,C183&lt;=D183),"OK","Check score / maximum"))</f>
        <v/>
      </c>
    </row>
    <row r="184">
      <c r="A184" s="7" t="n"/>
      <c r="B184" s="7" t="n"/>
      <c r="C184" s="7" t="n"/>
      <c r="D184" s="7" t="n"/>
      <c r="E184" s="8">
        <f>IF(H184="OK",C184/D184,"")</f>
        <v/>
      </c>
      <c r="F184" s="9">
        <f>IF(ISNUMBER(E184),RANK(E184,$E$2:$E$201,0),"")</f>
        <v/>
      </c>
      <c r="G184" s="9">
        <f>IF(ISNUMBER(E184),IF(E184&gt;=Summary!$B$3,"Pass","Below threshold"),"")</f>
        <v/>
      </c>
      <c r="H184" s="9">
        <f>IF(A184="","",IF(AND(ISNUMBER(C184),ISNUMBER(D184),D184&gt;0,C184&lt;=D184),"OK","Check score / maximum"))</f>
        <v/>
      </c>
    </row>
    <row r="185">
      <c r="A185" s="7" t="n"/>
      <c r="B185" s="7" t="n"/>
      <c r="C185" s="7" t="n"/>
      <c r="D185" s="7" t="n"/>
      <c r="E185" s="8">
        <f>IF(H185="OK",C185/D185,"")</f>
        <v/>
      </c>
      <c r="F185" s="9">
        <f>IF(ISNUMBER(E185),RANK(E185,$E$2:$E$201,0),"")</f>
        <v/>
      </c>
      <c r="G185" s="9">
        <f>IF(ISNUMBER(E185),IF(E185&gt;=Summary!$B$3,"Pass","Below threshold"),"")</f>
        <v/>
      </c>
      <c r="H185" s="9">
        <f>IF(A185="","",IF(AND(ISNUMBER(C185),ISNUMBER(D185),D185&gt;0,C185&lt;=D185),"OK","Check score / maximum"))</f>
        <v/>
      </c>
    </row>
    <row r="186">
      <c r="A186" s="7" t="n"/>
      <c r="B186" s="7" t="n"/>
      <c r="C186" s="7" t="n"/>
      <c r="D186" s="7" t="n"/>
      <c r="E186" s="8">
        <f>IF(H186="OK",C186/D186,"")</f>
        <v/>
      </c>
      <c r="F186" s="9">
        <f>IF(ISNUMBER(E186),RANK(E186,$E$2:$E$201,0),"")</f>
        <v/>
      </c>
      <c r="G186" s="9">
        <f>IF(ISNUMBER(E186),IF(E186&gt;=Summary!$B$3,"Pass","Below threshold"),"")</f>
        <v/>
      </c>
      <c r="H186" s="9">
        <f>IF(A186="","",IF(AND(ISNUMBER(C186),ISNUMBER(D186),D186&gt;0,C186&lt;=D186),"OK","Check score / maximum"))</f>
        <v/>
      </c>
    </row>
    <row r="187">
      <c r="A187" s="7" t="n"/>
      <c r="B187" s="7" t="n"/>
      <c r="C187" s="7" t="n"/>
      <c r="D187" s="7" t="n"/>
      <c r="E187" s="8">
        <f>IF(H187="OK",C187/D187,"")</f>
        <v/>
      </c>
      <c r="F187" s="9">
        <f>IF(ISNUMBER(E187),RANK(E187,$E$2:$E$201,0),"")</f>
        <v/>
      </c>
      <c r="G187" s="9">
        <f>IF(ISNUMBER(E187),IF(E187&gt;=Summary!$B$3,"Pass","Below threshold"),"")</f>
        <v/>
      </c>
      <c r="H187" s="9">
        <f>IF(A187="","",IF(AND(ISNUMBER(C187),ISNUMBER(D187),D187&gt;0,C187&lt;=D187),"OK","Check score / maximum"))</f>
        <v/>
      </c>
    </row>
    <row r="188">
      <c r="A188" s="7" t="n"/>
      <c r="B188" s="7" t="n"/>
      <c r="C188" s="7" t="n"/>
      <c r="D188" s="7" t="n"/>
      <c r="E188" s="8">
        <f>IF(H188="OK",C188/D188,"")</f>
        <v/>
      </c>
      <c r="F188" s="9">
        <f>IF(ISNUMBER(E188),RANK(E188,$E$2:$E$201,0),"")</f>
        <v/>
      </c>
      <c r="G188" s="9">
        <f>IF(ISNUMBER(E188),IF(E188&gt;=Summary!$B$3,"Pass","Below threshold"),"")</f>
        <v/>
      </c>
      <c r="H188" s="9">
        <f>IF(A188="","",IF(AND(ISNUMBER(C188),ISNUMBER(D188),D188&gt;0,C188&lt;=D188),"OK","Check score / maximum"))</f>
        <v/>
      </c>
    </row>
    <row r="189">
      <c r="A189" s="7" t="n"/>
      <c r="B189" s="7" t="n"/>
      <c r="C189" s="7" t="n"/>
      <c r="D189" s="7" t="n"/>
      <c r="E189" s="8">
        <f>IF(H189="OK",C189/D189,"")</f>
        <v/>
      </c>
      <c r="F189" s="9">
        <f>IF(ISNUMBER(E189),RANK(E189,$E$2:$E$201,0),"")</f>
        <v/>
      </c>
      <c r="G189" s="9">
        <f>IF(ISNUMBER(E189),IF(E189&gt;=Summary!$B$3,"Pass","Below threshold"),"")</f>
        <v/>
      </c>
      <c r="H189" s="9">
        <f>IF(A189="","",IF(AND(ISNUMBER(C189),ISNUMBER(D189),D189&gt;0,C189&lt;=D189),"OK","Check score / maximum"))</f>
        <v/>
      </c>
    </row>
    <row r="190">
      <c r="A190" s="7" t="n"/>
      <c r="B190" s="7" t="n"/>
      <c r="C190" s="7" t="n"/>
      <c r="D190" s="7" t="n"/>
      <c r="E190" s="8">
        <f>IF(H190="OK",C190/D190,"")</f>
        <v/>
      </c>
      <c r="F190" s="9">
        <f>IF(ISNUMBER(E190),RANK(E190,$E$2:$E$201,0),"")</f>
        <v/>
      </c>
      <c r="G190" s="9">
        <f>IF(ISNUMBER(E190),IF(E190&gt;=Summary!$B$3,"Pass","Below threshold"),"")</f>
        <v/>
      </c>
      <c r="H190" s="9">
        <f>IF(A190="","",IF(AND(ISNUMBER(C190),ISNUMBER(D190),D190&gt;0,C190&lt;=D190),"OK","Check score / maximum"))</f>
        <v/>
      </c>
    </row>
    <row r="191">
      <c r="A191" s="7" t="n"/>
      <c r="B191" s="7" t="n"/>
      <c r="C191" s="7" t="n"/>
      <c r="D191" s="7" t="n"/>
      <c r="E191" s="8">
        <f>IF(H191="OK",C191/D191,"")</f>
        <v/>
      </c>
      <c r="F191" s="9">
        <f>IF(ISNUMBER(E191),RANK(E191,$E$2:$E$201,0),"")</f>
        <v/>
      </c>
      <c r="G191" s="9">
        <f>IF(ISNUMBER(E191),IF(E191&gt;=Summary!$B$3,"Pass","Below threshold"),"")</f>
        <v/>
      </c>
      <c r="H191" s="9">
        <f>IF(A191="","",IF(AND(ISNUMBER(C191),ISNUMBER(D191),D191&gt;0,C191&lt;=D191),"OK","Check score / maximum"))</f>
        <v/>
      </c>
    </row>
    <row r="192">
      <c r="A192" s="7" t="n"/>
      <c r="B192" s="7" t="n"/>
      <c r="C192" s="7" t="n"/>
      <c r="D192" s="7" t="n"/>
      <c r="E192" s="8">
        <f>IF(H192="OK",C192/D192,"")</f>
        <v/>
      </c>
      <c r="F192" s="9">
        <f>IF(ISNUMBER(E192),RANK(E192,$E$2:$E$201,0),"")</f>
        <v/>
      </c>
      <c r="G192" s="9">
        <f>IF(ISNUMBER(E192),IF(E192&gt;=Summary!$B$3,"Pass","Below threshold"),"")</f>
        <v/>
      </c>
      <c r="H192" s="9">
        <f>IF(A192="","",IF(AND(ISNUMBER(C192),ISNUMBER(D192),D192&gt;0,C192&lt;=D192),"OK","Check score / maximum"))</f>
        <v/>
      </c>
    </row>
    <row r="193">
      <c r="A193" s="7" t="n"/>
      <c r="B193" s="7" t="n"/>
      <c r="C193" s="7" t="n"/>
      <c r="D193" s="7" t="n"/>
      <c r="E193" s="8">
        <f>IF(H193="OK",C193/D193,"")</f>
        <v/>
      </c>
      <c r="F193" s="9">
        <f>IF(ISNUMBER(E193),RANK(E193,$E$2:$E$201,0),"")</f>
        <v/>
      </c>
      <c r="G193" s="9">
        <f>IF(ISNUMBER(E193),IF(E193&gt;=Summary!$B$3,"Pass","Below threshold"),"")</f>
        <v/>
      </c>
      <c r="H193" s="9">
        <f>IF(A193="","",IF(AND(ISNUMBER(C193),ISNUMBER(D193),D193&gt;0,C193&lt;=D193),"OK","Check score / maximum"))</f>
        <v/>
      </c>
    </row>
    <row r="194">
      <c r="A194" s="7" t="n"/>
      <c r="B194" s="7" t="n"/>
      <c r="C194" s="7" t="n"/>
      <c r="D194" s="7" t="n"/>
      <c r="E194" s="8">
        <f>IF(H194="OK",C194/D194,"")</f>
        <v/>
      </c>
      <c r="F194" s="9">
        <f>IF(ISNUMBER(E194),RANK(E194,$E$2:$E$201,0),"")</f>
        <v/>
      </c>
      <c r="G194" s="9">
        <f>IF(ISNUMBER(E194),IF(E194&gt;=Summary!$B$3,"Pass","Below threshold"),"")</f>
        <v/>
      </c>
      <c r="H194" s="9">
        <f>IF(A194="","",IF(AND(ISNUMBER(C194),ISNUMBER(D194),D194&gt;0,C194&lt;=D194),"OK","Check score / maximum"))</f>
        <v/>
      </c>
    </row>
    <row r="195">
      <c r="A195" s="7" t="n"/>
      <c r="B195" s="7" t="n"/>
      <c r="C195" s="7" t="n"/>
      <c r="D195" s="7" t="n"/>
      <c r="E195" s="8">
        <f>IF(H195="OK",C195/D195,"")</f>
        <v/>
      </c>
      <c r="F195" s="9">
        <f>IF(ISNUMBER(E195),RANK(E195,$E$2:$E$201,0),"")</f>
        <v/>
      </c>
      <c r="G195" s="9">
        <f>IF(ISNUMBER(E195),IF(E195&gt;=Summary!$B$3,"Pass","Below threshold"),"")</f>
        <v/>
      </c>
      <c r="H195" s="9">
        <f>IF(A195="","",IF(AND(ISNUMBER(C195),ISNUMBER(D195),D195&gt;0,C195&lt;=D195),"OK","Check score / maximum"))</f>
        <v/>
      </c>
    </row>
    <row r="196">
      <c r="A196" s="7" t="n"/>
      <c r="B196" s="7" t="n"/>
      <c r="C196" s="7" t="n"/>
      <c r="D196" s="7" t="n"/>
      <c r="E196" s="8">
        <f>IF(H196="OK",C196/D196,"")</f>
        <v/>
      </c>
      <c r="F196" s="9">
        <f>IF(ISNUMBER(E196),RANK(E196,$E$2:$E$201,0),"")</f>
        <v/>
      </c>
      <c r="G196" s="9">
        <f>IF(ISNUMBER(E196),IF(E196&gt;=Summary!$B$3,"Pass","Below threshold"),"")</f>
        <v/>
      </c>
      <c r="H196" s="9">
        <f>IF(A196="","",IF(AND(ISNUMBER(C196),ISNUMBER(D196),D196&gt;0,C196&lt;=D196),"OK","Check score / maximum"))</f>
        <v/>
      </c>
    </row>
    <row r="197">
      <c r="A197" s="7" t="n"/>
      <c r="B197" s="7" t="n"/>
      <c r="C197" s="7" t="n"/>
      <c r="D197" s="7" t="n"/>
      <c r="E197" s="8">
        <f>IF(H197="OK",C197/D197,"")</f>
        <v/>
      </c>
      <c r="F197" s="9">
        <f>IF(ISNUMBER(E197),RANK(E197,$E$2:$E$201,0),"")</f>
        <v/>
      </c>
      <c r="G197" s="9">
        <f>IF(ISNUMBER(E197),IF(E197&gt;=Summary!$B$3,"Pass","Below threshold"),"")</f>
        <v/>
      </c>
      <c r="H197" s="9">
        <f>IF(A197="","",IF(AND(ISNUMBER(C197),ISNUMBER(D197),D197&gt;0,C197&lt;=D197),"OK","Check score / maximum"))</f>
        <v/>
      </c>
    </row>
    <row r="198">
      <c r="A198" s="7" t="n"/>
      <c r="B198" s="7" t="n"/>
      <c r="C198" s="7" t="n"/>
      <c r="D198" s="7" t="n"/>
      <c r="E198" s="8">
        <f>IF(H198="OK",C198/D198,"")</f>
        <v/>
      </c>
      <c r="F198" s="9">
        <f>IF(ISNUMBER(E198),RANK(E198,$E$2:$E$201,0),"")</f>
        <v/>
      </c>
      <c r="G198" s="9">
        <f>IF(ISNUMBER(E198),IF(E198&gt;=Summary!$B$3,"Pass","Below threshold"),"")</f>
        <v/>
      </c>
      <c r="H198" s="9">
        <f>IF(A198="","",IF(AND(ISNUMBER(C198),ISNUMBER(D198),D198&gt;0,C198&lt;=D198),"OK","Check score / maximum"))</f>
        <v/>
      </c>
    </row>
    <row r="199">
      <c r="A199" s="7" t="n"/>
      <c r="B199" s="7" t="n"/>
      <c r="C199" s="7" t="n"/>
      <c r="D199" s="7" t="n"/>
      <c r="E199" s="8">
        <f>IF(H199="OK",C199/D199,"")</f>
        <v/>
      </c>
      <c r="F199" s="9">
        <f>IF(ISNUMBER(E199),RANK(E199,$E$2:$E$201,0),"")</f>
        <v/>
      </c>
      <c r="G199" s="9">
        <f>IF(ISNUMBER(E199),IF(E199&gt;=Summary!$B$3,"Pass","Below threshold"),"")</f>
        <v/>
      </c>
      <c r="H199" s="9">
        <f>IF(A199="","",IF(AND(ISNUMBER(C199),ISNUMBER(D199),D199&gt;0,C199&lt;=D199),"OK","Check score / maximum"))</f>
        <v/>
      </c>
    </row>
    <row r="200">
      <c r="A200" s="7" t="n"/>
      <c r="B200" s="7" t="n"/>
      <c r="C200" s="7" t="n"/>
      <c r="D200" s="7" t="n"/>
      <c r="E200" s="8">
        <f>IF(H200="OK",C200/D200,"")</f>
        <v/>
      </c>
      <c r="F200" s="9">
        <f>IF(ISNUMBER(E200),RANK(E200,$E$2:$E$201,0),"")</f>
        <v/>
      </c>
      <c r="G200" s="9">
        <f>IF(ISNUMBER(E200),IF(E200&gt;=Summary!$B$3,"Pass","Below threshold"),"")</f>
        <v/>
      </c>
      <c r="H200" s="9">
        <f>IF(A200="","",IF(AND(ISNUMBER(C200),ISNUMBER(D200),D200&gt;0,C200&lt;=D200),"OK","Check score / maximum"))</f>
        <v/>
      </c>
    </row>
    <row r="201">
      <c r="A201" s="7" t="n"/>
      <c r="B201" s="7" t="n"/>
      <c r="C201" s="7" t="n"/>
      <c r="D201" s="7" t="n"/>
      <c r="E201" s="8">
        <f>IF(H201="OK",C201/D201,"")</f>
        <v/>
      </c>
      <c r="F201" s="9">
        <f>IF(ISNUMBER(E201),RANK(E201,$E$2:$E$201,0),"")</f>
        <v/>
      </c>
      <c r="G201" s="9">
        <f>IF(ISNUMBER(E201),IF(E201&gt;=Summary!$B$3,"Pass","Below threshold"),"")</f>
        <v/>
      </c>
      <c r="H201" s="9">
        <f>IF(A201="","",IF(AND(ISNUMBER(C201),ISNUMBER(D201),D201&gt;0,C201&lt;=D201),"OK","Check score / maximum"))</f>
        <v/>
      </c>
    </row>
  </sheetData>
  <autoFilter ref="A1:H201"/>
  <conditionalFormatting sqref="E2:E201">
    <cfRule type="cellIs" priority="1" operator="lessThan" dxfId="0">
      <formula>INDIRECT("'Summary'!$B$3")</formula>
    </cfRule>
  </conditionalFormatting>
  <dataValidations count="1">
    <dataValidation sqref="D2:D201" showDropDown="0" showInputMessage="0" showErrorMessage="1" allowBlank="1" error="Maximum score must be positive." type="decimal" operator="between">
      <formula1>0.000001</formula1>
      <formula2>1000000</formula2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ScanScore</dc:creator>
  <dc:title xmlns:dc="http://purl.org/dc/elements/1.1/">Free class result analysis template</dc:title>
  <dcterms:created xmlns:dcterms="http://purl.org/dc/terms/" xmlns:xsi="http://www.w3.org/2001/XMLSchema-instance" xsi:type="dcterms:W3CDTF">2026-10-11T12:32:47Z</dcterms:created>
  <dcterms:modified xmlns:dcterms="http://purl.org/dc/terms/" xmlns:xsi="http://www.w3.org/2001/XMLSchema-instance" xsi:type="dcterms:W3CDTF">2026-10-11T12:32:47Z</dcterms:modified>
</cp:coreProperties>
</file>